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8" activeTab="0"/>
  </bookViews>
  <sheets>
    <sheet name="Sheet2" sheetId="1" r:id="rId1"/>
  </sheets>
  <definedNames>
    <definedName name="_Hlk77583421" localSheetId="0">'Sheet2'!$C$29</definedName>
  </definedNames>
  <calcPr fullCalcOnLoad="1"/>
</workbook>
</file>

<file path=xl/sharedStrings.xml><?xml version="1.0" encoding="utf-8"?>
<sst xmlns="http://schemas.openxmlformats.org/spreadsheetml/2006/main" count="108" uniqueCount="72">
  <si>
    <t>2023.gads</t>
  </si>
  <si>
    <t>2024.gads</t>
  </si>
  <si>
    <t>2025.gads</t>
  </si>
  <si>
    <t>2026.gads</t>
  </si>
  <si>
    <t>2027.gads</t>
  </si>
  <si>
    <t>Ceļu attīstības programma 2023 - 2027</t>
  </si>
  <si>
    <t>VTP3</t>
  </si>
  <si>
    <t>C3.2.4.1. EiroVelo 13 posma Vecāķi – Lilaste projektēšana un būvniecība</t>
  </si>
  <si>
    <t>Ā3.1.4.3. Ceļa izbūve uz Ādažu dienas aprūpes centru pilngadīgām personām ar garīgās attīstības traucējumiem un rehabilitācijas centru bērniem ar īpašām vajadzībām</t>
  </si>
  <si>
    <t>Ā3.2.2.1. Stāvvietas pie ĀPII “Strautiņš” uz Pirmās ielas labiekārtošana</t>
  </si>
  <si>
    <t>1 000 000</t>
  </si>
  <si>
    <t>165 928</t>
  </si>
  <si>
    <t>4 500 000</t>
  </si>
  <si>
    <t>C3.1.5.2. Tilts Pār Dzirnupi</t>
  </si>
  <si>
    <t>1 280 585</t>
  </si>
  <si>
    <t>1 134 969</t>
  </si>
  <si>
    <t>C3.1.4.1. Pievadceļu izbūve</t>
  </si>
  <si>
    <t>2 180 000</t>
  </si>
  <si>
    <t>Ā3.1.4.2. Paralēlceļa projektēšana, saskaņošana un izbūve no Vārpiņu ielas līdz Ziemeļbulles ielai (Zelmeņu iela)</t>
  </si>
  <si>
    <r>
      <t>Ā3.1.2.1.2. Pašvaldības ceļu / ielu ar melno segumu atjaunošana (</t>
    </r>
    <r>
      <rPr>
        <i/>
        <sz val="10"/>
        <rFont val="Times New Roman"/>
        <family val="1"/>
      </rPr>
      <t>Mežaparka ceļš</t>
    </r>
    <r>
      <rPr>
        <sz val="10"/>
        <rFont val="Times New Roman"/>
        <family val="1"/>
      </rPr>
      <t>)</t>
    </r>
  </si>
  <si>
    <r>
      <t>Ā3.1.2.3.2. Pašvaldības ceļu / ielu ar grants un šķembu segumu nomaiņa pret bruģi vai melno segumu (</t>
    </r>
    <r>
      <rPr>
        <i/>
        <sz val="10"/>
        <rFont val="Times New Roman"/>
        <family val="1"/>
      </rPr>
      <t>Skolas iela</t>
    </r>
    <r>
      <rPr>
        <sz val="10"/>
        <rFont val="Times New Roman"/>
        <family val="1"/>
      </rPr>
      <t>)</t>
    </r>
  </si>
  <si>
    <r>
      <t>C3.2.2.1.1. Auto stāvlaukumu izveide un paplašināšana (</t>
    </r>
    <r>
      <rPr>
        <i/>
        <sz val="10"/>
        <rFont val="Times New Roman"/>
        <family val="1"/>
      </rPr>
      <t>Karlsona parks</t>
    </r>
    <r>
      <rPr>
        <sz val="10"/>
        <rFont val="Times New Roman"/>
        <family val="1"/>
      </rPr>
      <t>)</t>
    </r>
  </si>
  <si>
    <r>
      <t>C3.2.2.1.2. Auto stāvlaukumu izveide un paplašināšana (</t>
    </r>
    <r>
      <rPr>
        <i/>
        <sz val="10"/>
        <rFont val="Times New Roman"/>
        <family val="1"/>
      </rPr>
      <t>Garā ielā 20</t>
    </r>
    <r>
      <rPr>
        <sz val="10"/>
        <rFont val="Times New Roman"/>
        <family val="1"/>
      </rPr>
      <t>)</t>
    </r>
  </si>
  <si>
    <r>
      <t>C3.2.2.1.3. Auto stāvlaukumu izveide un paplašināšana (</t>
    </r>
    <r>
      <rPr>
        <i/>
        <sz val="10"/>
        <rFont val="Times New Roman"/>
        <family val="1"/>
      </rPr>
      <t>Lilastē</t>
    </r>
    <r>
      <rPr>
        <sz val="10"/>
        <rFont val="Times New Roman"/>
        <family val="1"/>
      </rPr>
      <t>)</t>
    </r>
  </si>
  <si>
    <r>
      <t xml:space="preserve">C3.2.2.2. Auto stāvlaukumu labiekārtošana, mobilitātes punktu izveide pie dzelzceļa stacijām </t>
    </r>
    <r>
      <rPr>
        <b/>
        <sz val="10"/>
        <rFont val="Times New Roman"/>
        <family val="1"/>
      </rPr>
      <t>(pasākusm saistīts ar pasākumu “C6.3.1.1. Mobilitātes veicināšana novada teritorijā un ar citām pašvaldībām (ĀNIEKRP pasākums Nr.5.2.1.)”)</t>
    </r>
  </si>
  <si>
    <r>
      <t>Ā3.1.2.1.5. Pašvaldības ceļu / ielu ar melno segumu atjaunošana (</t>
    </r>
    <r>
      <rPr>
        <i/>
        <sz val="10"/>
        <rFont val="Times New Roman"/>
        <family val="1"/>
      </rPr>
      <t>Gaujas ielas atjaunošana posmā no Kadagas tilta līdz Dadzīša ielai (veloceliņš), Dadzīša ielai pilnā atjaunošana</t>
    </r>
    <r>
      <rPr>
        <sz val="10"/>
        <rFont val="Times New Roman"/>
        <family val="1"/>
      </rPr>
      <t>)</t>
    </r>
  </si>
  <si>
    <r>
      <t>C3.1.2.1.3. Pašvaldības ceļu un ielu infrastruktūras uzturēšana un attīstība (</t>
    </r>
    <r>
      <rPr>
        <i/>
        <sz val="10"/>
        <rFont val="Times New Roman"/>
        <family val="1"/>
      </rPr>
      <t>Vanagu iela</t>
    </r>
    <r>
      <rPr>
        <sz val="10"/>
        <rFont val="Times New Roman"/>
        <family val="1"/>
      </rPr>
      <t>)</t>
    </r>
  </si>
  <si>
    <r>
      <t>C3.1.2.1.4. Pašvaldības ceļu un ielu infrastruktūras uzturēšana un attīstība (</t>
    </r>
    <r>
      <rPr>
        <i/>
        <sz val="10"/>
        <rFont val="Times New Roman"/>
        <family val="1"/>
      </rPr>
      <t>Zibeņu – Briljantu ceļš</t>
    </r>
    <r>
      <rPr>
        <sz val="10"/>
        <rFont val="Times New Roman"/>
        <family val="1"/>
      </rPr>
      <t>)</t>
    </r>
  </si>
  <si>
    <r>
      <t>C3.1.1.2.1. Carnikavas ciema centra satiksmes drošības uzlabošanas 1. kārtas īstenošana (</t>
    </r>
    <r>
      <rPr>
        <i/>
        <sz val="10"/>
        <rFont val="Times New Roman"/>
        <family val="1"/>
      </rPr>
      <t>Tunelis zem dzelzceļa</t>
    </r>
    <r>
      <rPr>
        <sz val="10"/>
        <rFont val="Times New Roman"/>
        <family val="1"/>
      </rPr>
      <t>)</t>
    </r>
  </si>
  <si>
    <r>
      <t>Ā3.1.2.2.1. Pašvaldības ceļu / ielu ar grants un šķembu segumu atjaunošana (</t>
    </r>
    <r>
      <rPr>
        <i/>
        <sz val="10"/>
        <rFont val="Times New Roman"/>
        <family val="1"/>
      </rPr>
      <t>dažādi ceļi</t>
    </r>
    <r>
      <rPr>
        <sz val="10"/>
        <rFont val="Times New Roman"/>
        <family val="1"/>
      </rPr>
      <t>)</t>
    </r>
  </si>
  <si>
    <r>
      <t>Ā3.1.2.2.2. Pašvaldības ceļu / ielu ar grants un šķembu segumu atjaunošana – projekts “Laveru ceļa grants seguma pārbūve, Ādažu novadā” (</t>
    </r>
    <r>
      <rPr>
        <i/>
        <sz val="10"/>
        <rFont val="Times New Roman"/>
        <family val="1"/>
      </rPr>
      <t>Laveru ceļš</t>
    </r>
    <r>
      <rPr>
        <sz val="10"/>
        <rFont val="Times New Roman"/>
        <family val="1"/>
      </rPr>
      <t>)</t>
    </r>
  </si>
  <si>
    <r>
      <t>Ā3.1.1.2.2. Satiksmes drošības uzlabošanas projektu izstrāde un īstenošana uz Ādažu pašvaldības ceļiem un ielām (</t>
    </r>
    <r>
      <rPr>
        <i/>
        <sz val="10"/>
        <rFont val="Times New Roman"/>
        <family val="1"/>
      </rPr>
      <t>Alderu un Kanālu ielas</t>
    </r>
    <r>
      <rPr>
        <sz val="10"/>
        <rFont val="Times New Roman"/>
        <family val="1"/>
      </rPr>
      <t>)</t>
    </r>
  </si>
  <si>
    <r>
      <t>Ā3.1.2.2.3. Pašvaldības ceļu / ielu ar grants un šķembu segumu atjaunošana (</t>
    </r>
    <r>
      <rPr>
        <i/>
        <sz val="10"/>
        <rFont val="Times New Roman"/>
        <family val="1"/>
      </rPr>
      <t>Smilškalnu ceļš</t>
    </r>
    <r>
      <rPr>
        <sz val="10"/>
        <rFont val="Times New Roman"/>
        <family val="1"/>
      </rPr>
      <t>)</t>
    </r>
  </si>
  <si>
    <r>
      <t>Ā3.1.2.3.6. Pašvaldības ceļu / ielu ar grants un šķembu segumu nomaiņa pret bruģi vai melno segumu (</t>
    </r>
    <r>
      <rPr>
        <i/>
        <sz val="10"/>
        <rFont val="Times New Roman"/>
        <family val="1"/>
      </rPr>
      <t>Ziedu iela</t>
    </r>
    <r>
      <rPr>
        <sz val="10"/>
        <rFont val="Times New Roman"/>
        <family val="1"/>
      </rPr>
      <t>)</t>
    </r>
  </si>
  <si>
    <r>
      <t>Ā3.1.2.3.7. Pašvaldības ceļu / ielu ar grants un šķembu segumu nomaiņa pret bruģi vai melno segumu (</t>
    </r>
    <r>
      <rPr>
        <i/>
        <sz val="10"/>
        <rFont val="Times New Roman"/>
        <family val="1"/>
      </rPr>
      <t>Lauku iela</t>
    </r>
    <r>
      <rPr>
        <sz val="10"/>
        <rFont val="Times New Roman"/>
        <family val="1"/>
      </rPr>
      <t>)</t>
    </r>
  </si>
  <si>
    <r>
      <t>Ā3.1.2.1.3. Pašvaldības ceļu / ielu ar melno segumu atjaunošana (</t>
    </r>
    <r>
      <rPr>
        <i/>
        <sz val="10"/>
        <rFont val="Times New Roman"/>
        <family val="1"/>
      </rPr>
      <t>Pirmā iela</t>
    </r>
    <r>
      <rPr>
        <sz val="10"/>
        <rFont val="Times New Roman"/>
        <family val="1"/>
      </rPr>
      <t>)</t>
    </r>
  </si>
  <si>
    <r>
      <t>Ā3.1.2.1.4. Pašvaldības ceļu / ielu ar melno segumu atjaunošana (</t>
    </r>
    <r>
      <rPr>
        <i/>
        <sz val="10"/>
        <rFont val="Times New Roman"/>
        <family val="1"/>
      </rPr>
      <t>Draudzības iela</t>
    </r>
    <r>
      <rPr>
        <sz val="10"/>
        <rFont val="Times New Roman"/>
        <family val="1"/>
      </rPr>
      <t>)</t>
    </r>
  </si>
  <si>
    <r>
      <t>Ā3.1.1.2.4. Satiksmes drošības uzlabošanas projektu izstrāde un īstenošana uz Ādažu pašvaldības ceļiem un ielām (</t>
    </r>
    <r>
      <rPr>
        <i/>
        <sz val="10"/>
        <rFont val="Times New Roman"/>
        <family val="1"/>
      </rPr>
      <t>Attekas ielas un Draudzības ielas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krustojuma pārveidošana</t>
    </r>
    <r>
      <rPr>
        <sz val="10"/>
        <rFont val="Times New Roman"/>
        <family val="1"/>
      </rPr>
      <t>)</t>
    </r>
  </si>
  <si>
    <r>
      <t>Ā3.1.2.3.8. Pašvaldības ceļu / ielu ar grants un šķembu segumu nomaiņa pret bruģi vai melno segumu (</t>
    </r>
    <r>
      <rPr>
        <i/>
        <sz val="10"/>
        <rFont val="Times New Roman"/>
        <family val="1"/>
      </rPr>
      <t>Depo iela</t>
    </r>
    <r>
      <rPr>
        <sz val="10"/>
        <rFont val="Times New Roman"/>
        <family val="1"/>
      </rPr>
      <t>)</t>
    </r>
  </si>
  <si>
    <t>Līdzfinansējums</t>
  </si>
  <si>
    <t xml:space="preserve">Iedzīvotāju līdzfinansējums ielu segumu atjaunošanai </t>
  </si>
  <si>
    <t xml:space="preserve">Kopsumma: </t>
  </si>
  <si>
    <r>
      <t>Ā3.1.2.3.7. Pašvaldības ceļu / ielu ar grants un šķembu segumu nomaiņa pret bruģi vai</t>
    </r>
    <r>
      <rPr>
        <b/>
        <sz val="10"/>
        <rFont val="Times New Roman"/>
        <family val="1"/>
      </rPr>
      <t xml:space="preserve"> melno segumu</t>
    </r>
    <r>
      <rPr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Lazdu iela</t>
    </r>
    <r>
      <rPr>
        <sz val="10"/>
        <rFont val="Times New Roman"/>
        <family val="1"/>
      </rPr>
      <t>)</t>
    </r>
  </si>
  <si>
    <r>
      <t>Ā3.1.2.3.4. Pašvaldības ceļu / ielu ar grants un šķembu segumu nomaiņa pret bruģi vai</t>
    </r>
    <r>
      <rPr>
        <b/>
        <sz val="10"/>
        <rFont val="Times New Roman"/>
        <family val="1"/>
      </rPr>
      <t xml:space="preserve"> melno segumu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(Dārza iela)</t>
    </r>
  </si>
  <si>
    <r>
      <t xml:space="preserve">Ā3.1.2.3.5. Pašvaldības ceļu / ielu ar grants un šķembu segumu nomaiņa pret bruģi vai melno segumu (Gaujmalas iĀ3.1.2.3.5. Pašvaldības ceļu / ielu ar grants un šķembu segumu nomaiņa pret bruģi vai </t>
    </r>
    <r>
      <rPr>
        <b/>
        <sz val="10"/>
        <rFont val="Times New Roman"/>
        <family val="1"/>
      </rPr>
      <t>melno segumu (Gaujmalas iela)</t>
    </r>
  </si>
  <si>
    <r>
      <t xml:space="preserve">Ā3.1.2.3.1. Pašvaldības ceļu / ielu ar grants un šķembu segumu nomaiņa pret bruģi vai melno segumu </t>
    </r>
    <r>
      <rPr>
        <b/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>Bērzu iela</t>
    </r>
    <r>
      <rPr>
        <b/>
        <sz val="10"/>
        <rFont val="Times New Roman"/>
        <family val="1"/>
      </rPr>
      <t>)</t>
    </r>
  </si>
  <si>
    <r>
      <t xml:space="preserve">C3.1.1.1. Carnikavas ciema centra drošas transporta/gājēju sistēmas izveidošana </t>
    </r>
    <r>
      <rPr>
        <b/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>Stacijas iela</t>
    </r>
    <r>
      <rPr>
        <b/>
        <sz val="10"/>
        <rFont val="Times New Roman"/>
        <family val="1"/>
      </rPr>
      <t>)</t>
    </r>
  </si>
  <si>
    <r>
      <t xml:space="preserve">C3.1.1.2. Carnikavas ciema centra drošas transporta/gājēju sistēmas izveidošana </t>
    </r>
    <r>
      <rPr>
        <b/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>Liepu aleja</t>
    </r>
    <r>
      <rPr>
        <b/>
        <sz val="10"/>
        <rFont val="Times New Roman"/>
        <family val="1"/>
      </rPr>
      <t>)</t>
    </r>
  </si>
  <si>
    <r>
      <t>Ā3.1.1.2.1. Satiksmes drošības uzlabošanas projektu izstrāde un īstenošana uz Ādažu pašvaldības ceļiem un ielām (</t>
    </r>
    <r>
      <rPr>
        <b/>
        <i/>
        <sz val="10"/>
        <rFont val="Times New Roman"/>
        <family val="1"/>
      </rPr>
      <t>Gājēju pāreja, Jūras iela un Dzirnupes iela)</t>
    </r>
  </si>
  <si>
    <r>
      <t xml:space="preserve">C3.1.2.2. Ielu seguma atjaunošana un izveide </t>
    </r>
    <r>
      <rPr>
        <b/>
        <sz val="10"/>
        <rFont val="Times New Roman"/>
        <family val="1"/>
      </rPr>
      <t>Atpūtas iela, Kastaņu iela utt. (dilumkārtas atjaunošana).</t>
    </r>
  </si>
  <si>
    <r>
      <t xml:space="preserve">Ā3.1.2.1.2. Pašvaldības ceļu / ielu ar melno segumu atjaunošana </t>
    </r>
    <r>
      <rPr>
        <b/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>Dalderu iela, Kreiļu iela</t>
    </r>
    <r>
      <rPr>
        <b/>
        <sz val="10"/>
        <rFont val="Times New Roman"/>
        <family val="1"/>
      </rPr>
      <t>)</t>
    </r>
  </si>
  <si>
    <t>p</t>
  </si>
  <si>
    <r>
      <t xml:space="preserve">Ā3.1.2.1.1. Pašvaldības ceļu / ielu ar melno segumu atjaunošana </t>
    </r>
    <r>
      <rPr>
        <b/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>Ķiršu iela</t>
    </r>
    <r>
      <rPr>
        <b/>
        <sz val="10"/>
        <rFont val="Times New Roman"/>
        <family val="1"/>
      </rPr>
      <t>)</t>
    </r>
  </si>
  <si>
    <r>
      <t xml:space="preserve">C3.1.2.1.1. Pašvaldības ceļu un ielu infrastruktūras uzturēšana un attīstība </t>
    </r>
    <r>
      <rPr>
        <b/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>Viršu iela</t>
    </r>
    <r>
      <rPr>
        <b/>
        <sz val="10"/>
        <rFont val="Times New Roman"/>
        <family val="1"/>
      </rPr>
      <t>)</t>
    </r>
  </si>
  <si>
    <t>14.2.</t>
  </si>
  <si>
    <t>Ā14.1.4.1. Vecštāles ceļa atjaunošana</t>
  </si>
  <si>
    <t>VTP14</t>
  </si>
  <si>
    <t>1 290 000</t>
  </si>
  <si>
    <t>Izglītības kvartāls Carnikavāa: Smilšu iela, Jūras iela, Ziedu iela un Zvejnieku iela</t>
  </si>
  <si>
    <t>Projekta nosaukums (aktivitāte)</t>
  </si>
  <si>
    <t>Prioritāte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</si>
  <si>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</si>
  <si>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</si>
  <si>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</si>
  <si>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</si>
  <si>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</si>
  <si>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</si>
  <si>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</si>
  <si>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</si>
  <si>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</si>
  <si>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</si>
  <si>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Investīciju pl.nr.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</si>
</sst>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#,##0_ ;\-#,##0\ "/>
    <numFmt numFmtId="177" formatCode="_-[$€-426]* #,##0.00_-;\-[$€-426]* #,##0.00_-;_-[$€-426]* &quot;-&quot;??_-;_-@_-"/>
    <numFmt numFmtId="178" formatCode="_-[$€-426]* #,##0.0_-;\-[$€-426]* #,##0.0_-;_-[$€-426]* &quot;-&quot;??_-;_-@_-"/>
    <numFmt numFmtId="179" formatCode="_-[$€-426]* #,##0_-;\-[$€-426]* #,##0_-;_-[$€-426]* &quot;-&quot;??_-;_-@_-"/>
    <numFmt numFmtId="180" formatCode="_-* #,##0.00\ [$€-426]_-;\-* #,##0.00\ [$€-426]_-;_-* &quot;-&quot;??\ [$€-426]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[$€-2]\ * #,##0.00_-;\-[$€-2]\ * #,##0.00_-;_-[$€-2]\ 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24"/>
      <color indexed="8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9"/>
      <name val="Calibri"/>
      <family val="2"/>
    </font>
    <font>
      <b/>
      <sz val="12"/>
      <color indexed="9"/>
      <name val="Times New Roman"/>
      <family val="1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4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0"/>
      <name val="Calibri"/>
      <family val="2"/>
    </font>
    <font>
      <b/>
      <sz val="12"/>
      <color theme="0"/>
      <name val="Times New Roman"/>
      <family val="1"/>
    </font>
    <font>
      <b/>
      <sz val="2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4" fillId="0" borderId="0" xfId="0" applyFont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2" fillId="35" borderId="11" xfId="0" applyFont="1" applyFill="1" applyBorder="1" applyAlignment="1">
      <alignment vertical="center" wrapText="1"/>
    </xf>
    <xf numFmtId="0" fontId="26" fillId="35" borderId="10" xfId="0" applyFont="1" applyFill="1" applyBorder="1" applyAlignment="1">
      <alignment vertical="center"/>
    </xf>
    <xf numFmtId="0" fontId="54" fillId="35" borderId="10" xfId="0" applyFont="1" applyFill="1" applyBorder="1" applyAlignment="1">
      <alignment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6" fillId="35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vertical="center"/>
    </xf>
    <xf numFmtId="0" fontId="56" fillId="35" borderId="10" xfId="0" applyFont="1" applyFill="1" applyBorder="1" applyAlignment="1">
      <alignment vertical="center" wrapText="1"/>
    </xf>
    <xf numFmtId="0" fontId="57" fillId="35" borderId="11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/>
    </xf>
    <xf numFmtId="180" fontId="32" fillId="0" borderId="0" xfId="0" applyNumberFormat="1" applyFont="1" applyAlignment="1">
      <alignment/>
    </xf>
    <xf numFmtId="180" fontId="33" fillId="36" borderId="10" xfId="0" applyNumberFormat="1" applyFont="1" applyFill="1" applyBorder="1" applyAlignment="1">
      <alignment horizontal="center" vertical="center"/>
    </xf>
    <xf numFmtId="185" fontId="33" fillId="36" borderId="10" xfId="0" applyNumberFormat="1" applyFont="1" applyFill="1" applyBorder="1" applyAlignment="1">
      <alignment horizontal="center" vertical="center" wrapText="1"/>
    </xf>
    <xf numFmtId="185" fontId="33" fillId="0" borderId="10" xfId="0" applyNumberFormat="1" applyFont="1" applyFill="1" applyBorder="1" applyAlignment="1">
      <alignment horizontal="center" vertical="center" wrapText="1"/>
    </xf>
    <xf numFmtId="180" fontId="33" fillId="0" borderId="10" xfId="0" applyNumberFormat="1" applyFont="1" applyFill="1" applyBorder="1" applyAlignment="1">
      <alignment horizontal="center" vertical="center" wrapText="1"/>
    </xf>
    <xf numFmtId="180" fontId="33" fillId="36" borderId="10" xfId="0" applyNumberFormat="1" applyFont="1" applyFill="1" applyBorder="1" applyAlignment="1">
      <alignment vertical="center" wrapText="1"/>
    </xf>
    <xf numFmtId="0" fontId="33" fillId="0" borderId="10" xfId="0" applyFont="1" applyBorder="1" applyAlignment="1">
      <alignment/>
    </xf>
    <xf numFmtId="180" fontId="33" fillId="36" borderId="10" xfId="0" applyNumberFormat="1" applyFont="1" applyFill="1" applyBorder="1" applyAlignment="1">
      <alignment horizontal="center" vertical="center" wrapText="1"/>
    </xf>
    <xf numFmtId="180" fontId="33" fillId="0" borderId="10" xfId="0" applyNumberFormat="1" applyFont="1" applyBorder="1" applyAlignment="1">
      <alignment horizontal="center" vertical="center"/>
    </xf>
    <xf numFmtId="180" fontId="33" fillId="0" borderId="10" xfId="0" applyNumberFormat="1" applyFont="1" applyBorder="1" applyAlignment="1">
      <alignment horizontal="center" vertical="center" wrapText="1"/>
    </xf>
    <xf numFmtId="0" fontId="58" fillId="37" borderId="0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B2:K44" comment="" totalsRowShown="0">
  <autoFilter ref="B2:K44"/>
  <tableColumns count="1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4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2" max="2" width="10.140625" style="0" customWidth="1"/>
    <col min="3" max="3" width="17.7109375" style="2" customWidth="1"/>
    <col min="4" max="4" width="12.57421875" style="2" customWidth="1"/>
    <col min="5" max="5" width="15.140625" style="2" customWidth="1"/>
    <col min="6" max="6" width="15.57421875" style="0" customWidth="1"/>
    <col min="7" max="7" width="17.421875" style="0" customWidth="1"/>
    <col min="8" max="8" width="19.28125" style="0" customWidth="1"/>
    <col min="9" max="9" width="15.57421875" style="0" customWidth="1"/>
    <col min="10" max="10" width="17.140625" style="0" customWidth="1"/>
    <col min="11" max="11" width="19.57421875" style="0" customWidth="1"/>
    <col min="12" max="12" width="9.57421875" style="0" bestFit="1" customWidth="1"/>
  </cols>
  <sheetData>
    <row r="1" spans="2:25" ht="30" customHeight="1" thickBot="1">
      <c r="B1" s="35" t="s">
        <v>5</v>
      </c>
      <c r="C1" s="35"/>
      <c r="D1" s="35"/>
      <c r="E1" s="35"/>
      <c r="F1" s="35"/>
      <c r="G1" s="35"/>
      <c r="H1" s="35"/>
      <c r="I1" s="35"/>
      <c r="J1" s="35"/>
      <c r="K1" s="3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11" ht="30" customHeight="1" thickBot="1">
      <c r="B2" t="s">
        <v>61</v>
      </c>
      <c r="C2" s="9" t="s">
        <v>62</v>
      </c>
      <c r="D2" s="10" t="s">
        <v>63</v>
      </c>
      <c r="E2" s="10" t="s">
        <v>64</v>
      </c>
      <c r="F2" s="11" t="s">
        <v>65</v>
      </c>
      <c r="G2" s="12" t="s">
        <v>66</v>
      </c>
      <c r="H2" s="12" t="s">
        <v>67</v>
      </c>
      <c r="I2" s="12" t="s">
        <v>68</v>
      </c>
      <c r="J2" s="12" t="s">
        <v>69</v>
      </c>
      <c r="K2" s="12" t="s">
        <v>70</v>
      </c>
    </row>
    <row r="3" spans="2:12" ht="47.25" thickBot="1">
      <c r="B3" s="15" t="s">
        <v>71</v>
      </c>
      <c r="C3" s="19" t="s">
        <v>59</v>
      </c>
      <c r="D3" s="16" t="s">
        <v>60</v>
      </c>
      <c r="E3" s="17"/>
      <c r="F3" s="18" t="s">
        <v>39</v>
      </c>
      <c r="G3" s="12" t="s">
        <v>0</v>
      </c>
      <c r="H3" s="12" t="s">
        <v>1</v>
      </c>
      <c r="I3" s="12" t="s">
        <v>2</v>
      </c>
      <c r="J3" s="12" t="s">
        <v>3</v>
      </c>
      <c r="K3" s="12" t="s">
        <v>4</v>
      </c>
      <c r="L3" s="1"/>
    </row>
    <row r="4" spans="2:12" ht="26.25">
      <c r="B4" s="13" t="s">
        <v>54</v>
      </c>
      <c r="C4" s="21" t="s">
        <v>55</v>
      </c>
      <c r="D4" s="22" t="s">
        <v>56</v>
      </c>
      <c r="E4" s="23" t="s">
        <v>57</v>
      </c>
      <c r="F4" s="5">
        <v>2800000</v>
      </c>
      <c r="G4" s="26">
        <v>1000000</v>
      </c>
      <c r="H4" s="27">
        <v>1800000</v>
      </c>
      <c r="I4" s="28"/>
      <c r="J4" s="28"/>
      <c r="K4" s="29"/>
      <c r="L4" s="1"/>
    </row>
    <row r="5" spans="2:12" ht="52.5">
      <c r="B5" s="13"/>
      <c r="C5" s="6" t="s">
        <v>58</v>
      </c>
      <c r="D5" s="4"/>
      <c r="E5" s="20">
        <f>600000+950000</f>
        <v>1550000</v>
      </c>
      <c r="F5" s="7"/>
      <c r="G5" s="30">
        <v>50000</v>
      </c>
      <c r="H5" s="27">
        <v>950000</v>
      </c>
      <c r="I5" s="27">
        <v>280000</v>
      </c>
      <c r="J5" s="27">
        <v>100000</v>
      </c>
      <c r="K5" s="29"/>
      <c r="L5" s="1"/>
    </row>
    <row r="6" spans="2:12" ht="52.5">
      <c r="B6" s="13">
        <v>3.2</v>
      </c>
      <c r="C6" s="6" t="s">
        <v>7</v>
      </c>
      <c r="D6" s="4" t="s">
        <v>6</v>
      </c>
      <c r="E6" s="20">
        <v>3500000</v>
      </c>
      <c r="F6" s="7"/>
      <c r="G6" s="31"/>
      <c r="H6" s="27">
        <v>1000000</v>
      </c>
      <c r="I6" s="27">
        <v>1000000</v>
      </c>
      <c r="J6" s="27">
        <v>1000000</v>
      </c>
      <c r="K6" s="32">
        <v>500000</v>
      </c>
      <c r="L6" s="1"/>
    </row>
    <row r="7" spans="2:12" ht="93">
      <c r="B7" s="13">
        <v>3.3</v>
      </c>
      <c r="C7" s="21" t="s">
        <v>45</v>
      </c>
      <c r="D7" s="22" t="s">
        <v>6</v>
      </c>
      <c r="E7" s="23">
        <v>80000</v>
      </c>
      <c r="F7" s="7"/>
      <c r="G7" s="33"/>
      <c r="H7" s="33"/>
      <c r="I7" s="34"/>
      <c r="J7" s="32">
        <v>20000</v>
      </c>
      <c r="K7" s="32">
        <v>120000</v>
      </c>
      <c r="L7" s="1"/>
    </row>
    <row r="8" spans="2:12" ht="66">
      <c r="B8" s="13">
        <v>3.4</v>
      </c>
      <c r="C8" s="21" t="s">
        <v>46</v>
      </c>
      <c r="D8" s="22" t="s">
        <v>6</v>
      </c>
      <c r="E8" s="23">
        <v>715605</v>
      </c>
      <c r="F8" s="7"/>
      <c r="G8" s="33"/>
      <c r="H8" s="32">
        <v>60000</v>
      </c>
      <c r="I8" s="32">
        <v>655605</v>
      </c>
      <c r="J8" s="34"/>
      <c r="K8" s="34"/>
      <c r="L8" s="1"/>
    </row>
    <row r="9" spans="2:12" ht="66">
      <c r="B9" s="13">
        <v>3.5</v>
      </c>
      <c r="C9" s="21" t="s">
        <v>47</v>
      </c>
      <c r="D9" s="22" t="s">
        <v>6</v>
      </c>
      <c r="E9" s="23">
        <v>130000</v>
      </c>
      <c r="F9" s="7"/>
      <c r="G9" s="33"/>
      <c r="H9" s="32">
        <v>20000</v>
      </c>
      <c r="I9" s="32">
        <v>110000</v>
      </c>
      <c r="J9" s="34"/>
      <c r="K9" s="34"/>
      <c r="L9" s="1"/>
    </row>
    <row r="10" spans="2:12" ht="66">
      <c r="B10" s="13">
        <v>3.6</v>
      </c>
      <c r="C10" s="21" t="s">
        <v>53</v>
      </c>
      <c r="D10" s="22" t="s">
        <v>6</v>
      </c>
      <c r="E10" s="23">
        <v>140000</v>
      </c>
      <c r="F10" s="7"/>
      <c r="G10" s="33"/>
      <c r="H10" s="32">
        <v>20000</v>
      </c>
      <c r="I10" s="32">
        <v>130000</v>
      </c>
      <c r="J10" s="34"/>
      <c r="K10" s="34"/>
      <c r="L10" s="1"/>
    </row>
    <row r="11" spans="2:12" ht="66.75">
      <c r="B11" s="13">
        <v>3.7</v>
      </c>
      <c r="C11" s="21" t="s">
        <v>52</v>
      </c>
      <c r="D11" s="22" t="s">
        <v>6</v>
      </c>
      <c r="E11" s="23">
        <v>880000</v>
      </c>
      <c r="F11" s="7"/>
      <c r="G11" s="26">
        <v>293146</v>
      </c>
      <c r="H11" s="32">
        <f>290000-3146</f>
        <v>286854</v>
      </c>
      <c r="I11" s="32" t="s">
        <v>51</v>
      </c>
      <c r="J11" s="34"/>
      <c r="K11" s="34"/>
      <c r="L11" s="1"/>
    </row>
    <row r="12" spans="2:12" ht="66">
      <c r="B12" s="13">
        <v>3.8</v>
      </c>
      <c r="C12" s="21" t="s">
        <v>19</v>
      </c>
      <c r="D12" s="22" t="s">
        <v>6</v>
      </c>
      <c r="E12" s="23">
        <v>1911762</v>
      </c>
      <c r="F12" s="7"/>
      <c r="G12" s="33"/>
      <c r="H12" s="34"/>
      <c r="I12" s="32">
        <v>2160000</v>
      </c>
      <c r="J12" s="32">
        <v>1180000</v>
      </c>
      <c r="K12" s="34"/>
      <c r="L12" s="1"/>
    </row>
    <row r="13" spans="2:12" ht="77.25" customHeight="1">
      <c r="B13" s="13">
        <v>3.9</v>
      </c>
      <c r="C13" s="21" t="s">
        <v>8</v>
      </c>
      <c r="D13" s="22" t="s">
        <v>6</v>
      </c>
      <c r="E13" s="23">
        <v>50000</v>
      </c>
      <c r="F13" s="7"/>
      <c r="G13" s="33"/>
      <c r="H13" s="32">
        <v>50000</v>
      </c>
      <c r="I13" s="34"/>
      <c r="J13" s="34"/>
      <c r="K13" s="34"/>
      <c r="L13" s="1"/>
    </row>
    <row r="14" spans="2:12" ht="52.5">
      <c r="B14" s="14">
        <v>3.1</v>
      </c>
      <c r="C14" s="21" t="s">
        <v>9</v>
      </c>
      <c r="D14" s="22" t="s">
        <v>6</v>
      </c>
      <c r="E14" s="23">
        <v>130000</v>
      </c>
      <c r="F14" s="7"/>
      <c r="G14" s="33"/>
      <c r="H14" s="34"/>
      <c r="I14" s="32">
        <v>48000</v>
      </c>
      <c r="J14" s="32">
        <v>37000</v>
      </c>
      <c r="K14" s="34"/>
      <c r="L14" s="1"/>
    </row>
    <row r="15" spans="2:12" ht="107.25">
      <c r="B15" s="14">
        <v>3.11</v>
      </c>
      <c r="C15" s="8" t="s">
        <v>48</v>
      </c>
      <c r="D15" s="4" t="s">
        <v>6</v>
      </c>
      <c r="E15" s="20">
        <v>50000</v>
      </c>
      <c r="F15" s="7"/>
      <c r="G15" s="26">
        <v>60000</v>
      </c>
      <c r="H15" s="26">
        <v>60000</v>
      </c>
      <c r="I15" s="26">
        <v>60000</v>
      </c>
      <c r="J15" s="26">
        <v>60000</v>
      </c>
      <c r="K15" s="26">
        <v>60000</v>
      </c>
      <c r="L15" s="1"/>
    </row>
    <row r="16" spans="2:12" ht="80.25">
      <c r="B16" s="13">
        <v>3.12</v>
      </c>
      <c r="C16" s="6" t="s">
        <v>50</v>
      </c>
      <c r="D16" s="4" t="s">
        <v>6</v>
      </c>
      <c r="E16" s="20">
        <v>1000000</v>
      </c>
      <c r="F16" s="7"/>
      <c r="G16" s="33"/>
      <c r="H16" s="34"/>
      <c r="I16" s="34"/>
      <c r="J16" s="34">
        <v>400000</v>
      </c>
      <c r="K16" s="34">
        <v>600000</v>
      </c>
      <c r="L16" s="1"/>
    </row>
    <row r="17" spans="2:12" ht="78.75">
      <c r="B17" s="14">
        <v>3.13</v>
      </c>
      <c r="C17" s="6" t="s">
        <v>49</v>
      </c>
      <c r="D17" s="4" t="s">
        <v>6</v>
      </c>
      <c r="E17" s="20" t="s">
        <v>11</v>
      </c>
      <c r="F17" s="7"/>
      <c r="G17" s="26">
        <f>80000+95832</f>
        <v>175832</v>
      </c>
      <c r="H17" s="32">
        <v>300000</v>
      </c>
      <c r="I17" s="32">
        <v>300000</v>
      </c>
      <c r="J17" s="32">
        <v>300000</v>
      </c>
      <c r="K17" s="32">
        <v>300000</v>
      </c>
      <c r="L17" s="1"/>
    </row>
    <row r="18" spans="2:12" ht="92.25">
      <c r="B18" s="13">
        <v>3.14</v>
      </c>
      <c r="C18" s="21" t="s">
        <v>20</v>
      </c>
      <c r="D18" s="22" t="s">
        <v>6</v>
      </c>
      <c r="E18" s="23">
        <v>230000</v>
      </c>
      <c r="F18" s="7"/>
      <c r="G18" s="33"/>
      <c r="H18" s="34"/>
      <c r="I18" s="34"/>
      <c r="J18" s="32">
        <v>30000</v>
      </c>
      <c r="K18" s="32">
        <v>200000</v>
      </c>
      <c r="L18" s="1"/>
    </row>
    <row r="19" spans="2:12" ht="52.5">
      <c r="B19" s="13">
        <v>3.18</v>
      </c>
      <c r="C19" s="21" t="s">
        <v>21</v>
      </c>
      <c r="D19" s="22" t="s">
        <v>6</v>
      </c>
      <c r="E19" s="23">
        <v>660000</v>
      </c>
      <c r="F19" s="7"/>
      <c r="G19" s="33"/>
      <c r="H19" s="34"/>
      <c r="I19" s="32">
        <v>300000</v>
      </c>
      <c r="J19" s="32">
        <v>360000</v>
      </c>
      <c r="K19" s="34"/>
      <c r="L19" s="1"/>
    </row>
    <row r="20" spans="2:12" ht="52.5">
      <c r="B20" s="14">
        <v>3.19</v>
      </c>
      <c r="C20" s="21" t="s">
        <v>22</v>
      </c>
      <c r="D20" s="22" t="s">
        <v>6</v>
      </c>
      <c r="E20" s="23">
        <v>660000</v>
      </c>
      <c r="F20" s="7"/>
      <c r="G20" s="33"/>
      <c r="H20" s="34"/>
      <c r="I20" s="34"/>
      <c r="J20" s="32">
        <v>300000</v>
      </c>
      <c r="K20" s="32">
        <v>360000</v>
      </c>
      <c r="L20" s="1"/>
    </row>
    <row r="21" spans="2:12" ht="52.5">
      <c r="B21" s="13">
        <v>3.2</v>
      </c>
      <c r="C21" s="6" t="s">
        <v>23</v>
      </c>
      <c r="D21" s="4" t="s">
        <v>6</v>
      </c>
      <c r="E21" s="20">
        <v>660000</v>
      </c>
      <c r="F21" s="7"/>
      <c r="G21" s="33"/>
      <c r="H21" s="32">
        <v>300000</v>
      </c>
      <c r="I21" s="32">
        <v>360000</v>
      </c>
      <c r="J21" s="34"/>
      <c r="K21" s="34"/>
      <c r="L21" s="1"/>
    </row>
    <row r="22" spans="2:12" ht="210.75">
      <c r="B22" s="14">
        <v>3.21</v>
      </c>
      <c r="C22" s="6" t="s">
        <v>24</v>
      </c>
      <c r="D22" s="4" t="s">
        <v>6</v>
      </c>
      <c r="E22" s="20" t="s">
        <v>12</v>
      </c>
      <c r="F22" s="7"/>
      <c r="G22" s="33"/>
      <c r="H22" s="34"/>
      <c r="I22" s="34"/>
      <c r="J22" s="34"/>
      <c r="K22" s="34"/>
      <c r="L22" s="1"/>
    </row>
    <row r="23" spans="2:12" ht="132">
      <c r="B23" s="13">
        <v>3.22</v>
      </c>
      <c r="C23" s="21" t="s">
        <v>25</v>
      </c>
      <c r="D23" s="22" t="s">
        <v>6</v>
      </c>
      <c r="E23" s="23">
        <v>2300000</v>
      </c>
      <c r="F23" s="7"/>
      <c r="G23" s="26">
        <v>50000</v>
      </c>
      <c r="H23" s="32">
        <v>60000</v>
      </c>
      <c r="I23" s="32">
        <v>1300000</v>
      </c>
      <c r="J23" s="32">
        <v>890000</v>
      </c>
      <c r="K23" s="34"/>
      <c r="L23" s="1"/>
    </row>
    <row r="24" spans="2:12" ht="66">
      <c r="B24" s="14">
        <v>3.23</v>
      </c>
      <c r="C24" s="21" t="s">
        <v>26</v>
      </c>
      <c r="D24" s="22" t="s">
        <v>6</v>
      </c>
      <c r="E24" s="23">
        <v>112500</v>
      </c>
      <c r="F24" s="7"/>
      <c r="G24" s="33"/>
      <c r="H24" s="34"/>
      <c r="I24" s="34"/>
      <c r="J24" s="32">
        <v>112500</v>
      </c>
      <c r="K24" s="34"/>
      <c r="L24" s="1"/>
    </row>
    <row r="25" spans="2:12" ht="78.75">
      <c r="B25" s="13">
        <v>3.24</v>
      </c>
      <c r="C25" s="21" t="s">
        <v>27</v>
      </c>
      <c r="D25" s="22" t="s">
        <v>6</v>
      </c>
      <c r="E25" s="23">
        <v>150000</v>
      </c>
      <c r="F25" s="7"/>
      <c r="G25" s="33"/>
      <c r="H25" s="32">
        <v>150000</v>
      </c>
      <c r="I25" s="34"/>
      <c r="J25" s="34"/>
      <c r="K25" s="34"/>
      <c r="L25" s="1"/>
    </row>
    <row r="26" spans="2:12" ht="92.25">
      <c r="B26" s="14">
        <v>3.25</v>
      </c>
      <c r="C26" s="21" t="s">
        <v>28</v>
      </c>
      <c r="D26" s="22" t="s">
        <v>6</v>
      </c>
      <c r="E26" s="23">
        <v>500000</v>
      </c>
      <c r="F26" s="7"/>
      <c r="G26" s="33"/>
      <c r="H26" s="34"/>
      <c r="I26" s="34"/>
      <c r="J26" s="34"/>
      <c r="K26" s="32">
        <v>500000</v>
      </c>
      <c r="L26" s="1"/>
    </row>
    <row r="27" spans="2:12" ht="78.75">
      <c r="B27" s="13">
        <v>3.26</v>
      </c>
      <c r="C27" s="21" t="s">
        <v>29</v>
      </c>
      <c r="D27" s="22" t="s">
        <v>6</v>
      </c>
      <c r="E27" s="23">
        <v>600000</v>
      </c>
      <c r="F27" s="7"/>
      <c r="G27" s="33"/>
      <c r="H27" s="32">
        <v>100000</v>
      </c>
      <c r="I27" s="32">
        <v>100000</v>
      </c>
      <c r="J27" s="32">
        <v>100000</v>
      </c>
      <c r="K27" s="32">
        <v>100000</v>
      </c>
      <c r="L27" s="1"/>
    </row>
    <row r="28" spans="2:12" ht="26.25">
      <c r="B28" s="14">
        <v>3.27</v>
      </c>
      <c r="C28" s="21" t="s">
        <v>13</v>
      </c>
      <c r="D28" s="22" t="s">
        <v>6</v>
      </c>
      <c r="E28" s="23">
        <v>500000</v>
      </c>
      <c r="F28" s="7"/>
      <c r="G28" s="33"/>
      <c r="H28" s="32">
        <v>300000</v>
      </c>
      <c r="I28" s="34"/>
      <c r="J28" s="34"/>
      <c r="K28" s="34"/>
      <c r="L28" s="1"/>
    </row>
    <row r="29" spans="2:12" ht="132">
      <c r="B29" s="13">
        <v>3.28</v>
      </c>
      <c r="C29" s="21" t="s">
        <v>30</v>
      </c>
      <c r="D29" s="22" t="s">
        <v>6</v>
      </c>
      <c r="E29" s="23">
        <v>376674</v>
      </c>
      <c r="F29" s="7"/>
      <c r="G29" s="33"/>
      <c r="H29" s="34"/>
      <c r="I29" s="34"/>
      <c r="J29" s="34"/>
      <c r="K29" s="32">
        <f>E29</f>
        <v>376674</v>
      </c>
      <c r="L29" s="1"/>
    </row>
    <row r="30" spans="2:12" ht="92.25">
      <c r="B30" s="14">
        <v>3.29</v>
      </c>
      <c r="C30" s="21" t="s">
        <v>31</v>
      </c>
      <c r="D30" s="22" t="s">
        <v>6</v>
      </c>
      <c r="E30" s="23" t="s">
        <v>14</v>
      </c>
      <c r="F30" s="7"/>
      <c r="G30" s="33"/>
      <c r="H30" s="34"/>
      <c r="I30" s="34"/>
      <c r="J30" s="34"/>
      <c r="K30" s="32" t="str">
        <f>E30</f>
        <v>1 280 585</v>
      </c>
      <c r="L30" s="1"/>
    </row>
    <row r="31" spans="2:12" ht="78.75">
      <c r="B31" s="13">
        <v>3.3</v>
      </c>
      <c r="C31" s="21" t="s">
        <v>32</v>
      </c>
      <c r="D31" s="22" t="s">
        <v>6</v>
      </c>
      <c r="E31" s="23" t="s">
        <v>15</v>
      </c>
      <c r="F31" s="7"/>
      <c r="G31" s="33"/>
      <c r="H31" s="34"/>
      <c r="I31" s="34"/>
      <c r="J31" s="34"/>
      <c r="K31" s="32" t="str">
        <f>E31</f>
        <v>1 134 969</v>
      </c>
      <c r="L31" s="1"/>
    </row>
    <row r="32" spans="2:12" ht="92.25">
      <c r="B32" s="14">
        <v>3.31</v>
      </c>
      <c r="C32" s="21" t="s">
        <v>33</v>
      </c>
      <c r="D32" s="22" t="s">
        <v>6</v>
      </c>
      <c r="E32" s="23">
        <v>199250</v>
      </c>
      <c r="F32" s="7"/>
      <c r="G32" s="33"/>
      <c r="H32" s="34"/>
      <c r="I32" s="34"/>
      <c r="J32" s="32">
        <f>E32</f>
        <v>199250</v>
      </c>
      <c r="K32" s="34"/>
      <c r="L32" s="1"/>
    </row>
    <row r="33" spans="2:12" ht="92.25">
      <c r="B33" s="13">
        <v>3.32</v>
      </c>
      <c r="C33" s="21" t="s">
        <v>34</v>
      </c>
      <c r="D33" s="22" t="s">
        <v>6</v>
      </c>
      <c r="E33" s="23">
        <v>390000</v>
      </c>
      <c r="F33" s="7"/>
      <c r="G33" s="33"/>
      <c r="H33" s="34"/>
      <c r="I33" s="29"/>
      <c r="J33" s="34"/>
      <c r="K33" s="32">
        <v>390000</v>
      </c>
      <c r="L33" s="1"/>
    </row>
    <row r="34" spans="2:12" ht="26.25">
      <c r="B34" s="14">
        <v>3.33</v>
      </c>
      <c r="C34" s="21" t="s">
        <v>16</v>
      </c>
      <c r="D34" s="22" t="s">
        <v>6</v>
      </c>
      <c r="E34" s="23" t="s">
        <v>17</v>
      </c>
      <c r="F34" s="7"/>
      <c r="G34" s="33"/>
      <c r="H34" s="34"/>
      <c r="I34" s="34"/>
      <c r="J34" s="34"/>
      <c r="K34" s="32" t="str">
        <f>E34</f>
        <v>2 180 000</v>
      </c>
      <c r="L34" s="1"/>
    </row>
    <row r="35" spans="2:12" ht="78.75">
      <c r="B35" s="13">
        <v>3.34</v>
      </c>
      <c r="C35" s="21" t="s">
        <v>18</v>
      </c>
      <c r="D35" s="22" t="s">
        <v>6</v>
      </c>
      <c r="E35" s="23" t="s">
        <v>10</v>
      </c>
      <c r="F35" s="7"/>
      <c r="G35" s="33"/>
      <c r="H35" s="34"/>
      <c r="I35" s="34"/>
      <c r="J35" s="34"/>
      <c r="K35" s="32" t="str">
        <f>E35</f>
        <v>1 000 000</v>
      </c>
      <c r="L35" s="1"/>
    </row>
    <row r="36" spans="2:12" ht="66">
      <c r="B36" s="14">
        <v>3.35000000000001</v>
      </c>
      <c r="C36" s="21" t="s">
        <v>35</v>
      </c>
      <c r="D36" s="22" t="s">
        <v>6</v>
      </c>
      <c r="E36" s="23">
        <v>700000</v>
      </c>
      <c r="F36" s="7"/>
      <c r="G36" s="33"/>
      <c r="H36" s="32">
        <f>E36</f>
        <v>700000</v>
      </c>
      <c r="I36" s="34"/>
      <c r="J36" s="34"/>
      <c r="K36" s="34"/>
      <c r="L36" s="1"/>
    </row>
    <row r="37" spans="2:12" ht="92.25">
      <c r="B37" s="13">
        <v>3.36000000000001</v>
      </c>
      <c r="C37" s="21" t="s">
        <v>42</v>
      </c>
      <c r="D37" s="22" t="s">
        <v>6</v>
      </c>
      <c r="E37" s="23">
        <v>168000</v>
      </c>
      <c r="F37" s="7"/>
      <c r="G37" s="26">
        <v>44150</v>
      </c>
      <c r="H37" s="34"/>
      <c r="I37" s="34"/>
      <c r="J37" s="34"/>
      <c r="K37" s="34"/>
      <c r="L37" s="1"/>
    </row>
    <row r="38" spans="2:12" ht="66">
      <c r="B38" s="14">
        <v>3.37000000000001</v>
      </c>
      <c r="C38" s="21" t="s">
        <v>36</v>
      </c>
      <c r="D38" s="22" t="s">
        <v>6</v>
      </c>
      <c r="E38" s="23">
        <v>300000</v>
      </c>
      <c r="F38" s="7"/>
      <c r="G38" s="26">
        <v>180000</v>
      </c>
      <c r="H38" s="34"/>
      <c r="I38" s="34"/>
      <c r="J38" s="34"/>
      <c r="K38" s="34"/>
      <c r="L38" s="1"/>
    </row>
    <row r="39" spans="2:12" ht="118.5">
      <c r="B39" s="13">
        <v>3.38000000000001</v>
      </c>
      <c r="C39" s="21" t="s">
        <v>37</v>
      </c>
      <c r="D39" s="22" t="s">
        <v>6</v>
      </c>
      <c r="E39" s="23">
        <v>150000</v>
      </c>
      <c r="F39" s="7"/>
      <c r="G39" s="33"/>
      <c r="H39" s="32">
        <v>150000</v>
      </c>
      <c r="I39" s="34"/>
      <c r="J39" s="34"/>
      <c r="K39" s="34"/>
      <c r="L39" s="1"/>
    </row>
    <row r="40" spans="2:12" ht="92.25">
      <c r="B40" s="14">
        <v>3.39000000000001</v>
      </c>
      <c r="C40" s="21" t="s">
        <v>38</v>
      </c>
      <c r="D40" s="22" t="s">
        <v>6</v>
      </c>
      <c r="E40" s="23">
        <v>120000</v>
      </c>
      <c r="F40" s="7"/>
      <c r="G40" s="33"/>
      <c r="H40" s="34"/>
      <c r="I40" s="34"/>
      <c r="J40" s="32">
        <f>E40</f>
        <v>120000</v>
      </c>
      <c r="K40" s="34"/>
      <c r="L40" s="1"/>
    </row>
    <row r="41" spans="2:12" ht="92.25">
      <c r="B41" s="14">
        <v>3.53</v>
      </c>
      <c r="C41" s="21" t="s">
        <v>43</v>
      </c>
      <c r="D41" s="22" t="s">
        <v>6</v>
      </c>
      <c r="E41" s="23">
        <v>240000</v>
      </c>
      <c r="F41" s="7"/>
      <c r="G41" s="26">
        <v>60000</v>
      </c>
      <c r="H41" s="34"/>
      <c r="I41" s="34"/>
      <c r="J41" s="34"/>
      <c r="K41" s="34"/>
      <c r="L41" s="1"/>
    </row>
    <row r="42" spans="2:12" ht="184.5">
      <c r="B42" s="14">
        <v>3.53</v>
      </c>
      <c r="C42" s="21" t="s">
        <v>44</v>
      </c>
      <c r="D42" s="22" t="s">
        <v>6</v>
      </c>
      <c r="E42" s="23">
        <v>140000</v>
      </c>
      <c r="F42" s="7"/>
      <c r="G42" s="26">
        <v>38000</v>
      </c>
      <c r="H42" s="34"/>
      <c r="I42" s="34"/>
      <c r="J42" s="34"/>
      <c r="K42" s="34"/>
      <c r="L42" s="1"/>
    </row>
    <row r="43" spans="2:11" ht="39">
      <c r="B43" s="14"/>
      <c r="C43" s="21" t="s">
        <v>40</v>
      </c>
      <c r="D43" s="22"/>
      <c r="E43" s="23">
        <v>432000</v>
      </c>
      <c r="F43" s="7"/>
      <c r="G43" s="26">
        <v>32000</v>
      </c>
      <c r="H43" s="34">
        <v>100000</v>
      </c>
      <c r="I43" s="34">
        <v>100000</v>
      </c>
      <c r="J43" s="34">
        <v>100000</v>
      </c>
      <c r="K43" s="34">
        <v>100000</v>
      </c>
    </row>
    <row r="44" spans="6:11" ht="18">
      <c r="F44" s="24" t="s">
        <v>41</v>
      </c>
      <c r="G44" s="25">
        <f>SUM(G4:G43)</f>
        <v>1983128</v>
      </c>
      <c r="H44" s="25">
        <f>SUM(H4:H43)</f>
        <v>6406854</v>
      </c>
      <c r="I44" s="25">
        <f>SUM(I4:I43)</f>
        <v>6903605</v>
      </c>
      <c r="J44" s="25">
        <f>SUM(J4:J43)</f>
        <v>5308750</v>
      </c>
      <c r="K44" s="25">
        <f>SUM(K4:K43)</f>
        <v>3606674</v>
      </c>
    </row>
  </sheetData>
  <sheetProtection/>
  <mergeCells count="1">
    <mergeCell ref="B1:K1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Pēteris Sabļins</dc:creator>
  <cp:keywords/>
  <dc:description/>
  <cp:lastModifiedBy>Sintija Tenisa</cp:lastModifiedBy>
  <cp:lastPrinted>2017-11-03T11:27:12Z</cp:lastPrinted>
  <dcterms:created xsi:type="dcterms:W3CDTF">2016-10-05T15:15:25Z</dcterms:created>
  <dcterms:modified xsi:type="dcterms:W3CDTF">2023-03-21T10:56:57Z</dcterms:modified>
  <cp:category/>
  <cp:version/>
  <cp:contentType/>
  <cp:contentStatus/>
</cp:coreProperties>
</file>