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Ivanda Jakovele\Nextcloud\Kopmape\Ivanda\TĀMES 2026\Papildus\"/>
    </mc:Choice>
  </mc:AlternateContent>
  <xr:revisionPtr revIDLastSave="0" documentId="8_{DC85DAEA-B2D5-4DB7-9CE0-8EC346C22350}" xr6:coauthVersionLast="47" xr6:coauthVersionMax="47" xr10:uidLastSave="{00000000-0000-0000-0000-000000000000}"/>
  <bookViews>
    <workbookView xWindow="-28920" yWindow="-75" windowWidth="29040" windowHeight="15720" xr2:uid="{9C4C41DE-EA2B-41D0-884F-B9B9BD085042}"/>
  </bookViews>
  <sheets>
    <sheet name="Privatas_skolas Tāme" sheetId="2" r:id="rId1"/>
  </sheets>
  <externalReferences>
    <externalReference r:id="rId2"/>
    <externalReference r:id="rId3"/>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'Privatas_skolas Tāme'!$A$10:$C$51</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7" i="2" l="1"/>
  <c r="C15" i="2"/>
  <c r="C23" i="2"/>
  <c r="C27" i="2" l="1"/>
  <c r="C20" i="2" l="1"/>
  <c r="C37" i="2" s="1"/>
  <c r="C39" i="2" s="1"/>
  <c r="C41" i="2" s="1"/>
  <c r="C42"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C41" authorId="0" shapeId="0" xr:uid="{2DAB33D1-AFF6-4794-A82F-7B182DD16508}">
      <text>
        <r>
          <rPr>
            <b/>
            <sz val="9"/>
            <color indexed="81"/>
            <rFont val="Tahoma"/>
            <family val="2"/>
            <charset val="186"/>
          </rPr>
          <t>Sarmīte Mūze:</t>
        </r>
        <r>
          <rPr>
            <sz val="9"/>
            <color indexed="81"/>
            <rFont val="Tahoma"/>
            <family val="2"/>
            <charset val="186"/>
          </rPr>
          <t xml:space="preserve">
Izmaksas 1 audzēknim (septembris – decembris))</t>
        </r>
      </text>
    </comment>
  </commentList>
</comments>
</file>

<file path=xl/sharedStrings.xml><?xml version="1.0" encoding="utf-8"?>
<sst xmlns="http://schemas.openxmlformats.org/spreadsheetml/2006/main" count="58" uniqueCount="58">
  <si>
    <t>EKK kods</t>
  </si>
  <si>
    <t>Izmaksu veidi</t>
  </si>
  <si>
    <t>1100 - M</t>
  </si>
  <si>
    <t>Atalgojums no valsts mērķdotācijas</t>
  </si>
  <si>
    <t>Darba devēja soc.apdrošināšanas iemaksas</t>
  </si>
  <si>
    <t>1200 - M</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</si>
  <si>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</si>
  <si>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</si>
  <si>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</si>
  <si>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</si>
  <si>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</si>
  <si>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</si>
  <si>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 xml:space="preserve">    Remontdarbi un telpu uzturēšana</t>
  </si>
  <si>
    <t xml:space="preserve">    Informācijas tehnoloģiju pakalpojumi</t>
  </si>
  <si>
    <t xml:space="preserve">    Īres un nomas maksa (izņemot transportlīdzekļu nomas maksu (EKK 2262))</t>
  </si>
  <si>
    <t>Materiāli</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</si>
  <si>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</si>
  <si>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</si>
  <si>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</si>
  <si>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</si>
  <si>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</si>
  <si>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</si>
  <si>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</si>
  <si>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</si>
  <si>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r>
      <rPr>
        <sz val="12"/>
        <rFont val="Times New Roman"/>
        <family val="1"/>
        <charset val="186"/>
      </rPr>
      <t>Bibliotēku krājumi</t>
    </r>
    <r>
      <rPr>
        <i/>
        <sz val="12"/>
        <rFont val="Times New Roman"/>
        <family val="1"/>
      </rPr>
      <t xml:space="preserve">  (neieskaitot mērķdotāciju mācību materiāliem)</t>
    </r>
  </si>
  <si>
    <t>5233 - M</t>
  </si>
  <si>
    <t>Bibliotēku krājumi - Valsts mērķdotācija</t>
  </si>
  <si>
    <t>Kopā izdevumi:</t>
  </si>
  <si>
    <t>Kopā izgl. iestādes līdzekļi</t>
  </si>
  <si>
    <t>Izmaksas 1 audzēknim (gadā)</t>
  </si>
  <si>
    <t>Izmaksas 1 audzēknim (mēnesī)</t>
  </si>
  <si>
    <t xml:space="preserve">Izmaksu aprēķins veikts atbilstoši LR Ministru kabineta 2016.gada 28.jūnija noteikumiem Nr.418 "Kārtība, kādā veicami pašvaldību savstarpējie norēķini par izglītības iestāžu sniegtajiem pakalpojumiem", balstoties uz 2015.gada faktiskajām izmaksām. </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</si>
  <si>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</si>
  <si>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mācību, darba un dienesta komandējumi, dienesta, darba braucieni (EKK 2100) (izņemot ārvalstu mācību, darba un dienesta komandējumus, darba braucienus (EKK 2120)); pasta, telefona un citi sakaru pakalpojumi (EKK 2210); izdevumi par komunālajiem pakalpojumiem (EKK 2220); iestādes administratīvie izdevumi un ar iestādes darbības nodrošināšanu saistītie izdevumi (EKK 2230); remontdarbi un iestāžu uzturēšanas pakalpojumi (izņemot kapitālo remontu (EKK 2240)); informācijas tehnoloģiju pakalpojumi (EKK 2250); īres un nomas maksa (EKK 2260) (izņemot transportlīdzekļu nomas maksu (EKK 2262)); </t>
  </si>
  <si>
    <t>izdevumi par precēm iestādes darbības nodrošināšanai (EKK 2310);  kurināmais un enerģētiskie materiāli (EKK 2320) (izņemot degvielas izdevumus (EKK 2322)); zāles, ķimikālijas, laboratorijas preces, medicīniskās ierīces, medicīniskie instrumenti, laboratorijas dzīvnieki un to uzturēšana (EKK 2340);  kārtējā remonta un iestāžu uzturēšanas materiāli (EKK 2350); valsts un pašvaldību aprūpē un apgādē esošo personu uzturēšanas izdevumi (EKK 2360) (izņemot ēdināšanas izdevumus (EKK 2363); mācību līdzekļi un materiāli (EKK 2370); izdevumi periodikas iegādei (EKK 2400); bibliotēku krājumi (EKK 5233).</t>
  </si>
  <si>
    <t>Atalgojums no izglītības iestādes budžeta līdzekļiem</t>
  </si>
  <si>
    <t>Skolēnu skaits (uz 01.01.2026.)</t>
  </si>
  <si>
    <t>Summa, EUR</t>
  </si>
  <si>
    <t xml:space="preserve">Izglītības iestāde: </t>
  </si>
  <si>
    <t>Rīgas Starptautiskā skola</t>
  </si>
  <si>
    <t xml:space="preserve">Izglītības iestādes dibinātājs:   </t>
  </si>
  <si>
    <t>Biedrība “Rīgas Starptautiskā skola”</t>
  </si>
  <si>
    <t>Reģistrācijas Nr.</t>
  </si>
  <si>
    <t xml:space="preserve">Juridiskā adrese: </t>
  </si>
  <si>
    <t>Kalnciema iela 118, Rīga, LV – 1046</t>
  </si>
  <si>
    <t xml:space="preserve">Tālrunis: </t>
  </si>
  <si>
    <t xml:space="preserve">E-pasta adrese: </t>
  </si>
  <si>
    <t>info@isriga.lv</t>
  </si>
  <si>
    <t>Izmaksu periods:</t>
  </si>
  <si>
    <t>2025.gads</t>
  </si>
  <si>
    <t xml:space="preserve">  Izglītības iestādes pakalpojumu izmaksu tāme</t>
  </si>
  <si>
    <t>Datums</t>
  </si>
  <si>
    <t>Dibinātāja paraksta tiesīgā persona__________________________________________</t>
  </si>
  <si>
    <t>(paraksts, vārds, uzvārds, amats)</t>
  </si>
  <si>
    <t>Amanda Dee Easterling-Romey:</t>
  </si>
  <si>
    <t xml:space="preserve">Biedrības “Rīgas Starptautiskā skola” valdes priekšsēdētāja </t>
  </si>
  <si>
    <t>Kristīne Daktere:</t>
  </si>
  <si>
    <t xml:space="preserve">Biedrības “Rīgas Starptautiskā skola” valdes locekle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</si>
</sst>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6" x14ac:knownFonts="1">
    <font>
      <sz val="11"/>
      <color theme="1"/>
      <name val="Calibri"/>
      <family val="2"/>
      <charset val="186"/>
      <scheme val="minor"/>
    </font>
    <font>
      <sz val="10"/>
      <name val="Arial"/>
      <family val="2"/>
      <charset val="186"/>
    </font>
    <font>
      <sz val="10"/>
      <name val="Times New Roman"/>
      <family val="1"/>
      <charset val="186"/>
    </font>
    <font>
      <sz val="14"/>
      <name val="Times New Roman"/>
      <family val="1"/>
      <charset val="186"/>
    </font>
    <font>
      <sz val="12"/>
      <name val="Times New Roman"/>
      <family val="1"/>
      <charset val="186"/>
    </font>
    <font>
      <sz val="12"/>
      <color theme="5" tint="-0.249977111117893"/>
      <name val="Times New Roman"/>
      <family val="1"/>
      <charset val="186"/>
    </font>
    <font>
      <b/>
      <sz val="12"/>
      <name val="Times New Roman"/>
      <family val="1"/>
      <charset val="186"/>
    </font>
    <font>
      <i/>
      <sz val="12"/>
      <name val="Times New Roman"/>
      <family val="1"/>
      <charset val="186"/>
    </font>
    <font>
      <i/>
      <sz val="12"/>
      <name val="Times New Roman"/>
      <family val="1"/>
    </font>
    <font>
      <b/>
      <sz val="14"/>
      <color theme="3"/>
      <name val="Times New Roman"/>
      <family val="1"/>
      <charset val="186"/>
    </font>
    <font>
      <sz val="9"/>
      <name val="Times New Roman"/>
      <family val="1"/>
      <charset val="186"/>
    </font>
    <font>
      <b/>
      <sz val="9"/>
      <color indexed="81"/>
      <name val="Tahoma"/>
      <family val="2"/>
      <charset val="186"/>
    </font>
    <font>
      <sz val="9"/>
      <color indexed="81"/>
      <name val="Tahoma"/>
      <family val="2"/>
      <charset val="186"/>
    </font>
    <font>
      <b/>
      <sz val="16"/>
      <name val="Arial"/>
      <family val="2"/>
      <charset val="186"/>
    </font>
    <font>
      <i/>
      <sz val="8"/>
      <name val="Times New Roman"/>
      <family val="1"/>
      <charset val="186"/>
    </font>
    <font>
      <sz val="11"/>
      <name val="Times New Roman"/>
      <family val="1"/>
      <charset val="186"/>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43" fontId="1" fillId="0" borderId="0" applyFont="0" applyFill="0" applyBorder="0" applyAlignment="0" applyProtection="0"/>
    <xf numFmtId="0" fontId="2" fillId="0" borderId="0"/>
  </cellStyleXfs>
  <cellXfs count="53">
    <xf numFmtId="0" fontId="0" fillId="0" borderId="0" xfId="0"/>
    <xf numFmtId="0" fontId="3" fillId="0" borderId="0" xfId="4" applyFont="1"/>
    <xf numFmtId="0" fontId="4" fillId="0" borderId="0" xfId="4" applyFont="1" applyAlignment="1">
      <alignment horizontal="right" vertical="center" wrapText="1"/>
    </xf>
    <xf numFmtId="0" fontId="5" fillId="0" borderId="0" xfId="4" applyFont="1" applyAlignment="1">
      <alignment horizontal="right" vertical="center" wrapText="1"/>
    </xf>
    <xf numFmtId="0" fontId="5" fillId="0" borderId="0" xfId="4" applyFont="1" applyAlignment="1">
      <alignment horizontal="right" vertical="center"/>
    </xf>
    <xf numFmtId="0" fontId="4" fillId="0" borderId="0" xfId="4" applyFont="1"/>
    <xf numFmtId="0" fontId="4" fillId="2" borderId="1" xfId="4" applyFont="1" applyFill="1" applyBorder="1" applyAlignment="1">
      <alignment horizontal="left" wrapText="1"/>
    </xf>
    <xf numFmtId="4" fontId="4" fillId="2" borderId="3" xfId="4" applyNumberFormat="1" applyFont="1" applyFill="1" applyBorder="1" applyAlignment="1">
      <alignment horizontal="center"/>
    </xf>
    <xf numFmtId="0" fontId="7" fillId="2" borderId="1" xfId="4" applyFont="1" applyFill="1" applyBorder="1" applyAlignment="1">
      <alignment horizontal="left" wrapText="1"/>
    </xf>
    <xf numFmtId="0" fontId="4" fillId="2" borderId="1" xfId="4" applyFont="1" applyFill="1" applyBorder="1" applyAlignment="1">
      <alignment wrapText="1"/>
    </xf>
    <xf numFmtId="0" fontId="8" fillId="0" borderId="1" xfId="4" applyFont="1" applyBorder="1" applyAlignment="1">
      <alignment horizontal="right" wrapText="1"/>
    </xf>
    <xf numFmtId="4" fontId="8" fillId="0" borderId="3" xfId="4" applyNumberFormat="1" applyFont="1" applyBorder="1" applyAlignment="1">
      <alignment horizontal="center"/>
    </xf>
    <xf numFmtId="0" fontId="8" fillId="2" borderId="1" xfId="4" applyFont="1" applyFill="1" applyBorder="1" applyAlignment="1">
      <alignment horizontal="right" wrapText="1"/>
    </xf>
    <xf numFmtId="0" fontId="7" fillId="2" borderId="2" xfId="4" applyFont="1" applyFill="1" applyBorder="1" applyAlignment="1">
      <alignment horizontal="left" wrapText="1"/>
    </xf>
    <xf numFmtId="4" fontId="4" fillId="2" borderId="4" xfId="4" applyNumberFormat="1" applyFont="1" applyFill="1" applyBorder="1" applyAlignment="1">
      <alignment horizontal="center"/>
    </xf>
    <xf numFmtId="0" fontId="7" fillId="2" borderId="5" xfId="4" applyFont="1" applyFill="1" applyBorder="1" applyAlignment="1">
      <alignment horizontal="left" wrapText="1"/>
    </xf>
    <xf numFmtId="4" fontId="7" fillId="2" borderId="6" xfId="4" applyNumberFormat="1" applyFont="1" applyFill="1" applyBorder="1" applyAlignment="1">
      <alignment horizontal="center"/>
    </xf>
    <xf numFmtId="0" fontId="7" fillId="0" borderId="0" xfId="4" applyFont="1"/>
    <xf numFmtId="0" fontId="6" fillId="0" borderId="7" xfId="4" applyFont="1" applyBorder="1" applyAlignment="1">
      <alignment horizontal="left" wrapText="1"/>
    </xf>
    <xf numFmtId="0" fontId="4" fillId="0" borderId="1" xfId="4" applyFont="1" applyBorder="1" applyAlignment="1">
      <alignment horizontal="center" wrapText="1"/>
    </xf>
    <xf numFmtId="4" fontId="6" fillId="0" borderId="8" xfId="4" applyNumberFormat="1" applyFont="1" applyBorder="1" applyAlignment="1">
      <alignment horizontal="center"/>
    </xf>
    <xf numFmtId="0" fontId="4" fillId="0" borderId="1" xfId="4" applyFont="1" applyBorder="1" applyAlignment="1">
      <alignment horizontal="left" wrapText="1"/>
    </xf>
    <xf numFmtId="0" fontId="4" fillId="0" borderId="3" xfId="4" applyFont="1" applyBorder="1" applyAlignment="1">
      <alignment horizontal="center"/>
    </xf>
    <xf numFmtId="4" fontId="4" fillId="0" borderId="3" xfId="4" applyNumberFormat="1" applyFont="1" applyBorder="1" applyAlignment="1">
      <alignment horizontal="center"/>
    </xf>
    <xf numFmtId="0" fontId="6" fillId="0" borderId="1" xfId="4" applyFont="1" applyBorder="1" applyAlignment="1">
      <alignment horizontal="left" wrapText="1"/>
    </xf>
    <xf numFmtId="4" fontId="6" fillId="0" borderId="3" xfId="4" applyNumberFormat="1" applyFont="1" applyBorder="1" applyAlignment="1">
      <alignment horizontal="center"/>
    </xf>
    <xf numFmtId="0" fontId="9" fillId="0" borderId="0" xfId="4" applyFont="1" applyAlignment="1">
      <alignment horizontal="right" wrapText="1"/>
    </xf>
    <xf numFmtId="0" fontId="3" fillId="0" borderId="0" xfId="4" applyFont="1" applyAlignment="1">
      <alignment wrapText="1"/>
    </xf>
    <xf numFmtId="2" fontId="6" fillId="3" borderId="1" xfId="4" applyNumberFormat="1" applyFont="1" applyFill="1" applyBorder="1" applyAlignment="1">
      <alignment horizontal="center" vertical="center" wrapText="1"/>
    </xf>
    <xf numFmtId="0" fontId="6" fillId="3" borderId="1" xfId="4" applyFont="1" applyFill="1" applyBorder="1" applyAlignment="1">
      <alignment horizontal="center" vertical="center" wrapText="1"/>
    </xf>
    <xf numFmtId="0" fontId="4" fillId="2" borderId="1" xfId="4" applyFont="1" applyFill="1" applyBorder="1" applyAlignment="1">
      <alignment horizontal="center"/>
    </xf>
    <xf numFmtId="0" fontId="7" fillId="2" borderId="1" xfId="4" applyFont="1" applyFill="1" applyBorder="1" applyAlignment="1">
      <alignment horizontal="center"/>
    </xf>
    <xf numFmtId="0" fontId="8" fillId="0" borderId="1" xfId="4" applyFont="1" applyBorder="1" applyAlignment="1">
      <alignment horizontal="right"/>
    </xf>
    <xf numFmtId="0" fontId="8" fillId="2" borderId="1" xfId="4" applyFont="1" applyFill="1" applyBorder="1" applyAlignment="1">
      <alignment horizontal="right"/>
    </xf>
    <xf numFmtId="0" fontId="4" fillId="2" borderId="2" xfId="4" applyFont="1" applyFill="1" applyBorder="1" applyAlignment="1">
      <alignment horizontal="center"/>
    </xf>
    <xf numFmtId="0" fontId="7" fillId="2" borderId="5" xfId="4" applyFont="1" applyFill="1" applyBorder="1" applyAlignment="1">
      <alignment horizontal="center"/>
    </xf>
    <xf numFmtId="0" fontId="6" fillId="0" borderId="7" xfId="4" applyFont="1" applyBorder="1" applyAlignment="1">
      <alignment horizontal="center"/>
    </xf>
    <xf numFmtId="0" fontId="4" fillId="0" borderId="1" xfId="4" applyFont="1" applyBorder="1" applyAlignment="1">
      <alignment horizontal="center"/>
    </xf>
    <xf numFmtId="0" fontId="5" fillId="0" borderId="1" xfId="4" applyFont="1" applyBorder="1" applyAlignment="1">
      <alignment horizontal="right" wrapText="1"/>
    </xf>
    <xf numFmtId="0" fontId="4" fillId="0" borderId="8" xfId="4" applyFont="1" applyBorder="1" applyAlignment="1">
      <alignment horizontal="center"/>
    </xf>
    <xf numFmtId="0" fontId="1" fillId="0" borderId="0" xfId="0" applyFont="1" applyAlignment="1">
      <alignment vertical="center"/>
    </xf>
    <xf numFmtId="0" fontId="1" fillId="0" borderId="0" xfId="2" applyAlignment="1">
      <alignment vertical="center"/>
    </xf>
    <xf numFmtId="0" fontId="4" fillId="0" borderId="0" xfId="0" applyFont="1" applyAlignment="1">
      <alignment horizontal="justify" vertical="center"/>
    </xf>
    <xf numFmtId="14" fontId="1" fillId="0" borderId="0" xfId="0" applyNumberFormat="1" applyFont="1" applyAlignment="1">
      <alignment vertical="center"/>
    </xf>
    <xf numFmtId="0" fontId="14" fillId="0" borderId="0" xfId="0" applyFont="1" applyAlignment="1">
      <alignment horizontal="center" vertical="center"/>
    </xf>
    <xf numFmtId="0" fontId="15" fillId="0" borderId="0" xfId="0" applyFont="1" applyAlignment="1">
      <alignment vertical="center"/>
    </xf>
    <xf numFmtId="4" fontId="7" fillId="2" borderId="4" xfId="4" applyNumberFormat="1" applyFont="1" applyFill="1" applyBorder="1" applyAlignment="1">
      <alignment horizontal="center"/>
    </xf>
    <xf numFmtId="0" fontId="6" fillId="0" borderId="0" xfId="2" applyFont="1" applyAlignment="1">
      <alignment vertical="center"/>
    </xf>
    <xf numFmtId="0" fontId="4" fillId="0" borderId="0" xfId="0" applyFont="1" applyAlignment="1">
      <alignment horizontal="left" vertical="center" wrapText="1"/>
    </xf>
    <xf numFmtId="0" fontId="4" fillId="0" borderId="0" xfId="2" applyFont="1" applyAlignment="1">
      <alignment horizontal="left" vertical="center"/>
    </xf>
    <xf numFmtId="0" fontId="13" fillId="0" borderId="0" xfId="2" applyFont="1" applyAlignment="1">
      <alignment horizontal="center" vertical="center"/>
    </xf>
    <xf numFmtId="0" fontId="10" fillId="0" borderId="0" xfId="4" applyFont="1" applyAlignment="1">
      <alignment horizontal="justify" wrapText="1"/>
    </xf>
    <xf numFmtId="0" fontId="10" fillId="0" borderId="0" xfId="4" applyFont="1" applyAlignment="1">
      <alignment horizontal="left" wrapText="1"/>
    </xf>
  </cellXfs>
  <cellStyles count="5">
    <cellStyle name="Komats 2" xfId="3" xr:uid="{5D23B714-30F2-4070-92C4-B914DE2B8D8B}"/>
    <cellStyle name="Normal" xfId="0" builtinId="0"/>
    <cellStyle name="Normal 2" xfId="2" xr:uid="{0EFEBD45-45FE-477B-A20E-5E4F4CA791D0}"/>
    <cellStyle name="Parasts 2" xfId="1" xr:uid="{6F4C970C-E222-4D82-B19A-F58E79F6CF57}"/>
    <cellStyle name="Parasts 7" xfId="4" xr:uid="{3717172C-A60E-4302-8B4B-180E47542F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c01\HOME\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01\HOME\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info@isriga.lv"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4A9B7-55AD-4B99-AD0D-734EF2FAD214}">
  <sheetPr>
    <tabColor rgb="FFFFFF00"/>
  </sheetPr>
  <dimension ref="A1:E59"/>
  <sheetViews>
    <sheetView tabSelected="1" zoomScaleNormal="100" workbookViewId="0">
      <pane xSplit="2" topLeftCell="C1" activePane="topRight" state="frozen"/>
      <selection pane="topRight" activeCell="B3" sqref="B3:C3"/>
    </sheetView>
  </sheetViews>
  <sheetFormatPr defaultColWidth="9.140625" defaultRowHeight="18.75" x14ac:dyDescent="0.3"/>
  <cols>
    <col min="1" max="1" width="28.140625" style="1" customWidth="1"/>
    <col min="2" max="2" width="60.7109375" style="27" customWidth="1"/>
    <col min="3" max="3" width="25" style="1" customWidth="1"/>
    <col min="4" max="16384" width="9.140625" style="1"/>
  </cols>
  <sheetData>
    <row r="1" spans="1:5" x14ac:dyDescent="0.3">
      <c r="A1" s="40"/>
      <c r="B1" s="40"/>
      <c r="C1" s="40"/>
      <c r="D1" s="40"/>
      <c r="E1" s="40"/>
    </row>
    <row r="2" spans="1:5" x14ac:dyDescent="0.3">
      <c r="A2" s="41"/>
      <c r="B2" s="41"/>
      <c r="C2" s="41"/>
    </row>
    <row r="3" spans="1:5" x14ac:dyDescent="0.3">
      <c r="A3" s="47" t="s">
        <v>38</v>
      </c>
      <c r="B3" s="49" t="s">
        <v>39</v>
      </c>
      <c r="C3" s="49"/>
    </row>
    <row r="4" spans="1:5" s="5" customFormat="1" ht="17.45" customHeight="1" x14ac:dyDescent="0.25">
      <c r="A4" s="47" t="s">
        <v>40</v>
      </c>
      <c r="B4" s="49" t="s">
        <v>41</v>
      </c>
      <c r="C4" s="49"/>
    </row>
    <row r="5" spans="1:5" s="5" customFormat="1" ht="15.75" x14ac:dyDescent="0.25">
      <c r="A5" s="47" t="s">
        <v>42</v>
      </c>
      <c r="B5" s="49">
        <v>40008031973</v>
      </c>
      <c r="C5" s="49"/>
    </row>
    <row r="6" spans="1:5" s="5" customFormat="1" ht="15.75" x14ac:dyDescent="0.25">
      <c r="A6" s="47" t="s">
        <v>43</v>
      </c>
      <c r="B6" s="49" t="s">
        <v>44</v>
      </c>
      <c r="C6" s="49"/>
    </row>
    <row r="7" spans="1:5" s="5" customFormat="1" ht="15.75" x14ac:dyDescent="0.25">
      <c r="A7" s="47" t="s">
        <v>45</v>
      </c>
      <c r="B7" s="49">
        <v>67624622</v>
      </c>
      <c r="C7" s="49"/>
    </row>
    <row r="8" spans="1:5" s="5" customFormat="1" ht="15.75" x14ac:dyDescent="0.25">
      <c r="A8" s="47" t="s">
        <v>46</v>
      </c>
      <c r="B8" s="49" t="s">
        <v>47</v>
      </c>
      <c r="C8" s="49"/>
    </row>
    <row r="9" spans="1:5" s="5" customFormat="1" ht="15.75" x14ac:dyDescent="0.25">
      <c r="A9" s="47" t="s">
        <v>48</v>
      </c>
      <c r="B9" s="49" t="s">
        <v>49</v>
      </c>
      <c r="C9" s="49"/>
    </row>
    <row r="10" spans="1:5" s="5" customFormat="1" x14ac:dyDescent="0.3">
      <c r="A10" s="1"/>
      <c r="B10" s="2"/>
      <c r="C10" s="3"/>
      <c r="D10" s="1"/>
      <c r="E10" s="1"/>
    </row>
    <row r="11" spans="1:5" s="5" customFormat="1" x14ac:dyDescent="0.3">
      <c r="A11" s="1"/>
      <c r="B11" s="2"/>
      <c r="C11" s="4"/>
      <c r="D11" s="1"/>
      <c r="E11" s="1"/>
    </row>
    <row r="12" spans="1:5" s="5" customFormat="1" x14ac:dyDescent="0.3">
      <c r="A12" s="1"/>
      <c r="B12" s="2"/>
      <c r="C12" s="1"/>
      <c r="D12" s="1"/>
      <c r="E12" s="1"/>
    </row>
    <row r="13" spans="1:5" s="5" customFormat="1" ht="20.25" x14ac:dyDescent="0.3">
      <c r="A13" s="50" t="s">
        <v>50</v>
      </c>
      <c r="B13" s="50"/>
      <c r="C13" s="50"/>
      <c r="D13" s="1"/>
      <c r="E13" s="1"/>
    </row>
    <row r="14" spans="1:5" s="5" customFormat="1" ht="15.75" x14ac:dyDescent="0.25">
      <c r="A14" s="28" t="s">
        <v>0</v>
      </c>
      <c r="B14" s="29" t="s">
        <v>1</v>
      </c>
      <c r="C14" s="29" t="s">
        <v>37</v>
      </c>
    </row>
    <row r="15" spans="1:5" s="5" customFormat="1" ht="15.75" x14ac:dyDescent="0.25">
      <c r="A15" s="30">
        <v>1100</v>
      </c>
      <c r="B15" s="6" t="s">
        <v>35</v>
      </c>
      <c r="C15" s="7">
        <f>2436113-45030</f>
        <v>2391083</v>
      </c>
    </row>
    <row r="16" spans="1:5" s="5" customFormat="1" ht="15.75" x14ac:dyDescent="0.25">
      <c r="A16" s="31" t="s">
        <v>2</v>
      </c>
      <c r="B16" s="8" t="s">
        <v>3</v>
      </c>
      <c r="C16" s="7">
        <v>45030</v>
      </c>
    </row>
    <row r="17" spans="1:5" s="5" customFormat="1" ht="15.75" x14ac:dyDescent="0.25">
      <c r="A17" s="30">
        <v>1200</v>
      </c>
      <c r="B17" s="6" t="s">
        <v>4</v>
      </c>
      <c r="C17" s="7">
        <f>641079-13128</f>
        <v>627951</v>
      </c>
    </row>
    <row r="18" spans="1:5" s="5" customFormat="1" ht="15.75" x14ac:dyDescent="0.25">
      <c r="A18" s="31" t="s">
        <v>5</v>
      </c>
      <c r="B18" s="8" t="s">
        <v>6</v>
      </c>
      <c r="C18" s="7">
        <v>13128</v>
      </c>
    </row>
    <row r="19" spans="1:5" s="5" customFormat="1" ht="31.5" x14ac:dyDescent="0.25">
      <c r="A19" s="30">
        <v>2110</v>
      </c>
      <c r="B19" s="9" t="s">
        <v>7</v>
      </c>
      <c r="C19" s="7">
        <v>0</v>
      </c>
    </row>
    <row r="20" spans="1:5" s="5" customFormat="1" ht="15.75" x14ac:dyDescent="0.25">
      <c r="A20" s="30">
        <v>2200</v>
      </c>
      <c r="B20" s="6" t="s">
        <v>8</v>
      </c>
      <c r="C20" s="7">
        <f>C21+C22+C23+C24+C25+C26</f>
        <v>1728542</v>
      </c>
    </row>
    <row r="21" spans="1:5" s="5" customFormat="1" ht="15.75" x14ac:dyDescent="0.25">
      <c r="A21" s="32">
        <v>2210</v>
      </c>
      <c r="B21" s="10" t="s">
        <v>9</v>
      </c>
      <c r="C21" s="11">
        <v>11147</v>
      </c>
    </row>
    <row r="22" spans="1:5" s="5" customFormat="1" ht="15.75" x14ac:dyDescent="0.25">
      <c r="A22" s="32">
        <v>2220</v>
      </c>
      <c r="B22" s="10" t="s">
        <v>10</v>
      </c>
      <c r="C22" s="11">
        <v>96632</v>
      </c>
    </row>
    <row r="23" spans="1:5" s="5" customFormat="1" ht="31.5" x14ac:dyDescent="0.25">
      <c r="A23" s="32">
        <v>2230</v>
      </c>
      <c r="B23" s="10" t="s">
        <v>11</v>
      </c>
      <c r="C23" s="11">
        <f>809695+155361-10865</f>
        <v>954191</v>
      </c>
    </row>
    <row r="24" spans="1:5" s="5" customFormat="1" ht="15.75" x14ac:dyDescent="0.25">
      <c r="A24" s="32">
        <v>2240</v>
      </c>
      <c r="B24" s="10" t="s">
        <v>12</v>
      </c>
      <c r="C24" s="11">
        <v>170608</v>
      </c>
    </row>
    <row r="25" spans="1:5" s="17" customFormat="1" ht="15.75" x14ac:dyDescent="0.25">
      <c r="A25" s="32">
        <v>2250</v>
      </c>
      <c r="B25" s="10" t="s">
        <v>13</v>
      </c>
      <c r="C25" s="11">
        <v>74851</v>
      </c>
      <c r="D25" s="5"/>
      <c r="E25" s="5"/>
    </row>
    <row r="26" spans="1:5" s="5" customFormat="1" ht="31.5" x14ac:dyDescent="0.25">
      <c r="A26" s="32">
        <v>2260</v>
      </c>
      <c r="B26" s="10" t="s">
        <v>14</v>
      </c>
      <c r="C26" s="11">
        <v>421113</v>
      </c>
    </row>
    <row r="27" spans="1:5" s="5" customFormat="1" ht="15.75" x14ac:dyDescent="0.25">
      <c r="A27" s="30">
        <v>2300</v>
      </c>
      <c r="B27" s="6" t="s">
        <v>15</v>
      </c>
      <c r="C27" s="7">
        <f>C28+C29+C30+C31+C32+C33+C34</f>
        <v>16546</v>
      </c>
    </row>
    <row r="28" spans="1:5" s="5" customFormat="1" ht="15.75" x14ac:dyDescent="0.25">
      <c r="A28" s="32">
        <v>2310</v>
      </c>
      <c r="B28" s="10" t="s">
        <v>16</v>
      </c>
      <c r="C28" s="11">
        <v>2036</v>
      </c>
    </row>
    <row r="29" spans="1:5" s="5" customFormat="1" ht="31.5" x14ac:dyDescent="0.25">
      <c r="A29" s="32">
        <v>2320</v>
      </c>
      <c r="B29" s="10" t="s">
        <v>17</v>
      </c>
      <c r="C29" s="11">
        <v>0</v>
      </c>
    </row>
    <row r="30" spans="1:5" s="5" customFormat="1" ht="47.25" x14ac:dyDescent="0.25">
      <c r="A30" s="32">
        <v>2340</v>
      </c>
      <c r="B30" s="10" t="s">
        <v>18</v>
      </c>
      <c r="C30" s="11">
        <v>0</v>
      </c>
    </row>
    <row r="31" spans="1:5" x14ac:dyDescent="0.3">
      <c r="A31" s="32">
        <v>2350</v>
      </c>
      <c r="B31" s="10" t="s">
        <v>19</v>
      </c>
      <c r="C31" s="11">
        <v>0</v>
      </c>
      <c r="D31" s="5"/>
      <c r="E31" s="5"/>
    </row>
    <row r="32" spans="1:5" ht="32.25" x14ac:dyDescent="0.3">
      <c r="A32" s="32">
        <v>2360</v>
      </c>
      <c r="B32" s="10" t="s">
        <v>20</v>
      </c>
      <c r="C32" s="11">
        <v>0</v>
      </c>
      <c r="D32" s="5"/>
      <c r="E32" s="5"/>
    </row>
    <row r="33" spans="1:5" x14ac:dyDescent="0.3">
      <c r="A33" s="32">
        <v>2370</v>
      </c>
      <c r="B33" s="10" t="s">
        <v>21</v>
      </c>
      <c r="C33" s="11">
        <v>3645</v>
      </c>
      <c r="D33" s="5"/>
      <c r="E33" s="5"/>
    </row>
    <row r="34" spans="1:5" x14ac:dyDescent="0.3">
      <c r="A34" s="33" t="s">
        <v>22</v>
      </c>
      <c r="B34" s="12" t="s">
        <v>23</v>
      </c>
      <c r="C34" s="46">
        <v>10865</v>
      </c>
      <c r="D34" s="5"/>
      <c r="E34" s="5"/>
    </row>
    <row r="35" spans="1:5" ht="32.25" x14ac:dyDescent="0.3">
      <c r="A35" s="34">
        <v>5233</v>
      </c>
      <c r="B35" s="13" t="s">
        <v>24</v>
      </c>
      <c r="C35" s="14">
        <v>0</v>
      </c>
      <c r="D35" s="5"/>
      <c r="E35" s="5"/>
    </row>
    <row r="36" spans="1:5" ht="19.5" thickBot="1" x14ac:dyDescent="0.35">
      <c r="A36" s="35" t="s">
        <v>25</v>
      </c>
      <c r="B36" s="15" t="s">
        <v>26</v>
      </c>
      <c r="C36" s="16">
        <v>0</v>
      </c>
      <c r="D36" s="17"/>
      <c r="E36" s="5"/>
    </row>
    <row r="37" spans="1:5" x14ac:dyDescent="0.3">
      <c r="A37" s="36"/>
      <c r="B37" s="18" t="s">
        <v>27</v>
      </c>
      <c r="C37" s="20">
        <f>C15+C16+C17+C18+C19+C20+C27+C35+C36</f>
        <v>4822280</v>
      </c>
      <c r="D37" s="5"/>
      <c r="E37" s="5"/>
    </row>
    <row r="38" spans="1:5" x14ac:dyDescent="0.3">
      <c r="A38" s="37"/>
      <c r="B38" s="19"/>
      <c r="C38" s="20"/>
      <c r="D38" s="5"/>
      <c r="E38" s="5"/>
    </row>
    <row r="39" spans="1:5" x14ac:dyDescent="0.3">
      <c r="A39" s="37"/>
      <c r="B39" s="21" t="s">
        <v>28</v>
      </c>
      <c r="C39" s="23">
        <f>C37-C16-C18-C34-C36</f>
        <v>4753257</v>
      </c>
      <c r="D39" s="5"/>
      <c r="E39" s="5"/>
    </row>
    <row r="40" spans="1:5" s="5" customFormat="1" ht="15.75" x14ac:dyDescent="0.25">
      <c r="A40" s="37"/>
      <c r="B40" s="21" t="s">
        <v>36</v>
      </c>
      <c r="C40" s="22">
        <v>283</v>
      </c>
    </row>
    <row r="41" spans="1:5" x14ac:dyDescent="0.3">
      <c r="A41" s="37"/>
      <c r="B41" s="21" t="s">
        <v>29</v>
      </c>
      <c r="C41" s="23">
        <f>C39/C40</f>
        <v>16795.961130742049</v>
      </c>
      <c r="D41" s="5"/>
      <c r="E41" s="5"/>
    </row>
    <row r="42" spans="1:5" x14ac:dyDescent="0.3">
      <c r="A42" s="37"/>
      <c r="B42" s="24" t="s">
        <v>30</v>
      </c>
      <c r="C42" s="25">
        <f>C41/12</f>
        <v>1399.6634275618374</v>
      </c>
    </row>
    <row r="43" spans="1:5" x14ac:dyDescent="0.3">
      <c r="A43" s="37"/>
      <c r="B43" s="24"/>
      <c r="C43" s="25"/>
    </row>
    <row r="44" spans="1:5" x14ac:dyDescent="0.3">
      <c r="A44" s="37"/>
      <c r="B44" s="38"/>
      <c r="C44" s="39"/>
    </row>
    <row r="45" spans="1:5" x14ac:dyDescent="0.3">
      <c r="B45" s="26"/>
    </row>
    <row r="46" spans="1:5" ht="60.95" customHeight="1" x14ac:dyDescent="0.3">
      <c r="A46" s="51" t="s">
        <v>31</v>
      </c>
      <c r="B46" s="51"/>
      <c r="C46" s="51"/>
    </row>
    <row r="47" spans="1:5" ht="60.95" customHeight="1" x14ac:dyDescent="0.3">
      <c r="A47" s="52" t="s">
        <v>32</v>
      </c>
      <c r="B47" s="52"/>
      <c r="C47" s="52"/>
    </row>
    <row r="48" spans="1:5" ht="60.95" customHeight="1" x14ac:dyDescent="0.3">
      <c r="A48" s="52" t="s">
        <v>33</v>
      </c>
      <c r="B48" s="52"/>
      <c r="C48" s="52"/>
    </row>
    <row r="49" spans="1:5" ht="60.95" customHeight="1" x14ac:dyDescent="0.3">
      <c r="A49" s="52" t="s">
        <v>34</v>
      </c>
      <c r="B49" s="52"/>
      <c r="C49" s="52"/>
    </row>
    <row r="51" spans="1:5" x14ac:dyDescent="0.3">
      <c r="A51" s="42" t="s">
        <v>51</v>
      </c>
      <c r="B51" s="43"/>
      <c r="C51" s="40"/>
      <c r="D51" s="5"/>
      <c r="E51" s="5"/>
    </row>
    <row r="52" spans="1:5" x14ac:dyDescent="0.3">
      <c r="A52" s="40"/>
      <c r="B52" s="40"/>
      <c r="C52" s="40"/>
    </row>
    <row r="53" spans="1:5" x14ac:dyDescent="0.3">
      <c r="A53" s="48" t="s">
        <v>52</v>
      </c>
      <c r="B53" s="48"/>
      <c r="C53" s="48"/>
    </row>
    <row r="54" spans="1:5" x14ac:dyDescent="0.3">
      <c r="A54" s="40"/>
      <c r="B54" s="44" t="s">
        <v>53</v>
      </c>
      <c r="C54" s="40"/>
    </row>
    <row r="55" spans="1:5" x14ac:dyDescent="0.3">
      <c r="A55" s="40"/>
      <c r="B55" s="45" t="s">
        <v>54</v>
      </c>
      <c r="C55" s="40"/>
    </row>
    <row r="56" spans="1:5" x14ac:dyDescent="0.3">
      <c r="A56" s="40"/>
      <c r="B56" s="45" t="s">
        <v>55</v>
      </c>
      <c r="C56" s="40"/>
    </row>
    <row r="57" spans="1:5" x14ac:dyDescent="0.3">
      <c r="A57" s="40"/>
      <c r="B57" s="45"/>
      <c r="C57" s="40"/>
    </row>
    <row r="58" spans="1:5" x14ac:dyDescent="0.3">
      <c r="A58" s="40"/>
      <c r="B58" s="45" t="s">
        <v>56</v>
      </c>
      <c r="C58" s="40"/>
    </row>
    <row r="59" spans="1:5" x14ac:dyDescent="0.3">
      <c r="A59" s="40"/>
      <c r="B59" s="45" t="s">
        <v>57</v>
      </c>
      <c r="C59" s="40"/>
    </row>
  </sheetData>
  <mergeCells count="13">
    <mergeCell ref="A53:C53"/>
    <mergeCell ref="B3:C3"/>
    <mergeCell ref="B4:C4"/>
    <mergeCell ref="B5:C5"/>
    <mergeCell ref="B6:C6"/>
    <mergeCell ref="B7:C7"/>
    <mergeCell ref="B8:C8"/>
    <mergeCell ref="B9:C9"/>
    <mergeCell ref="A13:C13"/>
    <mergeCell ref="A46:C46"/>
    <mergeCell ref="A47:C47"/>
    <mergeCell ref="A48:C48"/>
    <mergeCell ref="A49:C49"/>
  </mergeCells>
  <hyperlinks>
    <hyperlink ref="B8" r:id="rId1" xr:uid="{56BAC867-672F-4BA8-B970-A6AFBB7D9A54}"/>
  </hyperlinks>
  <printOptions horizontalCentered="1"/>
  <pageMargins left="0.75" right="0.75" top="0.78740157480314965" bottom="0.59055118110236227" header="0" footer="0"/>
  <pageSetup paperSize="9" scale="60" orientation="portrait" r:id="rId2"/>
  <headerFooter alignWithMargins="0"/>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Privatas_skolas Tāme</vt:lpstr>
      <vt:lpstr>'Privatas_skolas Tāme'!Print_Area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Kanča</dc:creator>
  <cp:lastModifiedBy>Ivanda Purina</cp:lastModifiedBy>
  <dcterms:created xsi:type="dcterms:W3CDTF">2025-02-04T11:36:49Z</dcterms:created>
  <dcterms:modified xsi:type="dcterms:W3CDTF">2026-03-16T08:42:35Z</dcterms:modified>
</cp:coreProperties>
</file>