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Ivanda Jakovele\Nextcloud\Kopmape\Ivanda\TĀMES 2026\"/>
    </mc:Choice>
  </mc:AlternateContent>
  <xr:revisionPtr revIDLastSave="0" documentId="8_{748F976B-6B52-4C65-835F-07B36C4066C7}" xr6:coauthVersionLast="47" xr6:coauthVersionMax="47" xr10:uidLastSave="{00000000-0000-0000-0000-000000000000}"/>
  <bookViews>
    <workbookView xWindow="-28920" yWindow="-75" windowWidth="29040" windowHeight="15720" xr2:uid="{00000000-000D-0000-FFFF-FFFF00000000}"/>
  </bookViews>
  <sheets>
    <sheet name="Paraugs_priv.skolas"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Paraugs_priv.skolas!$A$1:$C$47</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1" l="1"/>
  <c r="C37" i="1"/>
  <c r="C35" i="1"/>
  <c r="C33" i="1"/>
  <c r="C23" i="1"/>
  <c r="C22" i="1"/>
  <c r="C20" i="1"/>
  <c r="C18" i="1"/>
  <c r="C15" i="1"/>
</calcChain>
</file>

<file path=xl/sharedStrings.xml><?xml version="1.0" encoding="utf-8"?>
<sst xmlns="http://schemas.openxmlformats.org/spreadsheetml/2006/main" count="49" uniqueCount="49">
  <si>
    <t>Ādažu novada pašvaldības domes 28.09.2023.</t>
  </si>
  <si>
    <t>saistošajiem noteikumiem Nr. 28/2023</t>
  </si>
  <si>
    <t>"Par pašvaldības līdzfinansējumu</t>
  </si>
  <si>
    <t>privātām vispārējās izglītības iestādēm"</t>
  </si>
  <si>
    <r>
      <rPr>
        <b/>
        <i/>
        <sz val="14"/>
        <color rgb="FF414142"/>
        <rFont val="Arial"/>
        <charset val="186"/>
      </rPr>
      <t>SIA "V.V.mācību centrs" struktūrvienības "Rīgas 1.Tālmācības vidusskolas"</t>
    </r>
    <r>
      <rPr>
        <b/>
        <sz val="14"/>
        <color rgb="FF414142"/>
        <rFont val="Arial"/>
        <charset val="186"/>
      </rPr>
      <t> </t>
    </r>
  </si>
  <si>
    <t>izdevumu tāme 2026. gadam</t>
  </si>
  <si>
    <t>EKK kods</t>
  </si>
  <si>
    <t>Izmaksu veidi</t>
  </si>
  <si>
    <t>Izmaksu tāme pēc iepriekšējā gada faktiskajām izmaksām (pēc naudas plūsmas principa)</t>
  </si>
  <si>
    <t>Atalgojums no izglītības iestādes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</si>
  <si>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</si>
  <si>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</si>
  <si>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</si>
  <si>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</si>
  <si>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</si>
  <si>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</si>
  <si>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</si>
  <si>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</si>
  <si>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</si>
  <si>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</si>
  <si>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</si>
  <si>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</si>
  <si>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</si>
  <si>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</si>
  <si>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</si>
  <si>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</si>
  <si>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</si>
  <si>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</si>
  <si>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</si>
  <si>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</si>
  <si>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</si>
  <si>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</si>
  <si>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Izdevumi periodikas iegādei</t>
  </si>
  <si>
    <r>
      <rPr>
        <sz val="12"/>
        <rFont val="Times New Roman"/>
        <charset val="186"/>
      </rPr>
      <t>Bibliotēku krājumi</t>
    </r>
    <r>
      <rPr>
        <i/>
        <sz val="12"/>
        <rFont val="Times New Roman"/>
        <charset val="134"/>
      </rPr>
      <t xml:space="preserve">  (neieskaitot mērķdotāciju mācību materiāliem)</t>
    </r>
  </si>
  <si>
    <t>5233 - M</t>
  </si>
  <si>
    <t>Bibliotēku krājumi - Valsts mērķdotācija</t>
  </si>
  <si>
    <t>Kopā izdevumi:</t>
  </si>
  <si>
    <t>Kopā izgl. iestādes līdzekļi</t>
  </si>
  <si>
    <t>Skolēnu skaits (uz 01.01.2026.)</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</si>
  <si>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</si>
  <si>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</si>
  <si>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</si>
  <si>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</si>
  <si>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</si>
  <si>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</si>
  <si>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Iestādes vadītājs</t>
  </si>
  <si>
    <t>/___________________/</t>
  </si>
  <si>
    <t>paraksts</t>
  </si>
  <si>
    <t>Vārds Uzvārds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</si>
</sst>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charset val="186"/>
      <scheme val="minor"/>
    </font>
    <font>
      <sz val="12"/>
      <name val="Times New Roman"/>
      <charset val="186"/>
    </font>
    <font>
      <i/>
      <sz val="12"/>
      <name val="Times New Roman"/>
      <charset val="186"/>
    </font>
    <font>
      <sz val="14"/>
      <name val="Times New Roman"/>
      <charset val="186"/>
    </font>
    <font>
      <sz val="10"/>
      <color rgb="FF414142"/>
      <name val="Arial"/>
      <charset val="186"/>
    </font>
    <font>
      <b/>
      <i/>
      <sz val="14"/>
      <color rgb="FF414142"/>
      <name val="Arial"/>
      <charset val="186"/>
    </font>
    <font>
      <b/>
      <sz val="12"/>
      <name val="Times New Roman"/>
      <charset val="186"/>
    </font>
    <font>
      <i/>
      <sz val="12"/>
      <name val="Times New Roman"/>
      <charset val="134"/>
    </font>
    <font>
      <sz val="12"/>
      <color theme="5" tint="-0.249977111117893"/>
      <name val="Times New Roman"/>
      <charset val="186"/>
    </font>
    <font>
      <b/>
      <sz val="14"/>
      <color theme="3"/>
      <name val="Times New Roman"/>
      <charset val="186"/>
    </font>
    <font>
      <sz val="9"/>
      <name val="Times New Roman"/>
      <charset val="186"/>
    </font>
    <font>
      <i/>
      <sz val="10"/>
      <color rgb="FF414142"/>
      <name val="Arial"/>
      <charset val="186"/>
    </font>
    <font>
      <sz val="10"/>
      <name val="Times New Roman"/>
      <charset val="186"/>
    </font>
    <font>
      <b/>
      <sz val="14"/>
      <color rgb="FF414142"/>
      <name val="Arial"/>
      <charset val="186"/>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s>
  <cellStyleXfs count="2">
    <xf numFmtId="0" fontId="0" fillId="0" borderId="0"/>
    <xf numFmtId="0" fontId="12" fillId="0" borderId="0"/>
  </cellStyleXfs>
  <cellXfs count="49">
    <xf numFmtId="0" fontId="0" fillId="0" borderId="0" xfId="0"/>
    <xf numFmtId="0" fontId="1" fillId="0" borderId="0" xfId="1" applyFont="1"/>
    <xf numFmtId="0" fontId="2" fillId="0" borderId="0" xfId="1" applyFont="1"/>
    <xf numFmtId="0" fontId="3" fillId="0" borderId="0" xfId="1" applyFont="1"/>
    <xf numFmtId="0" fontId="3" fillId="0" borderId="0" xfId="1" applyFont="1" applyAlignment="1">
      <alignment wrapText="1"/>
    </xf>
    <xf numFmtId="0" fontId="1" fillId="0" borderId="0" xfId="1" applyFont="1" applyAlignment="1">
      <alignment horizontal="right" vertical="center" wrapText="1"/>
    </xf>
    <xf numFmtId="0" fontId="4" fillId="0" borderId="0" xfId="0" applyFont="1" applyAlignment="1">
      <alignment horizontal="right"/>
    </xf>
    <xf numFmtId="0" fontId="5" fillId="0" borderId="0" xfId="0" applyFont="1" applyAlignment="1">
      <alignment horizontal="left"/>
    </xf>
    <xf numFmtId="0" fontId="3" fillId="0" borderId="0" xfId="1" applyFont="1" applyAlignment="1">
      <alignment horizontal="center"/>
    </xf>
    <xf numFmtId="0" fontId="3" fillId="0" borderId="0" xfId="1" applyFont="1" applyAlignment="1">
      <alignment horizontal="center" wrapText="1"/>
    </xf>
    <xf numFmtId="2" fontId="6" fillId="2" borderId="1" xfId="1"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0" fontId="1" fillId="0" borderId="1" xfId="1" applyFont="1" applyBorder="1" applyAlignment="1">
      <alignment horizontal="center"/>
    </xf>
    <xf numFmtId="0" fontId="1" fillId="0" borderId="1" xfId="1" applyFont="1" applyBorder="1" applyAlignment="1">
      <alignment horizontal="left" wrapText="1"/>
    </xf>
    <xf numFmtId="4" fontId="1" fillId="2" borderId="2" xfId="1" applyNumberFormat="1" applyFont="1" applyFill="1" applyBorder="1" applyAlignment="1">
      <alignment horizontal="center"/>
    </xf>
    <xf numFmtId="0" fontId="2" fillId="3" borderId="1" xfId="1" applyFont="1" applyFill="1" applyBorder="1" applyAlignment="1">
      <alignment horizontal="center"/>
    </xf>
    <xf numFmtId="0" fontId="2" fillId="3" borderId="1" xfId="1" applyFont="1" applyFill="1" applyBorder="1" applyAlignment="1">
      <alignment horizontal="left" wrapText="1"/>
    </xf>
    <xf numFmtId="4" fontId="2" fillId="4" borderId="2" xfId="1" applyNumberFormat="1" applyFont="1" applyFill="1" applyBorder="1" applyAlignment="1">
      <alignment horizontal="center"/>
    </xf>
    <xf numFmtId="4" fontId="1" fillId="0" borderId="0" xfId="1" applyNumberFormat="1" applyFont="1"/>
    <xf numFmtId="0" fontId="1" fillId="0" borderId="1" xfId="1" applyFont="1" applyBorder="1" applyAlignment="1">
      <alignment wrapText="1"/>
    </xf>
    <xf numFmtId="0" fontId="1" fillId="5" borderId="1" xfId="1" applyFont="1" applyFill="1" applyBorder="1" applyAlignment="1">
      <alignment horizontal="center"/>
    </xf>
    <xf numFmtId="0" fontId="1" fillId="5" borderId="1" xfId="1" applyFont="1" applyFill="1" applyBorder="1" applyAlignment="1">
      <alignment horizontal="left" wrapText="1"/>
    </xf>
    <xf numFmtId="4" fontId="1" fillId="5" borderId="1" xfId="1" applyNumberFormat="1" applyFont="1" applyFill="1" applyBorder="1" applyAlignment="1">
      <alignment horizontal="center"/>
    </xf>
    <xf numFmtId="0" fontId="7" fillId="0" borderId="1" xfId="1" applyFont="1" applyBorder="1" applyAlignment="1">
      <alignment horizontal="right"/>
    </xf>
    <xf numFmtId="0" fontId="7" fillId="0" borderId="1" xfId="1" applyFont="1" applyBorder="1" applyAlignment="1">
      <alignment horizontal="right" wrapText="1"/>
    </xf>
    <xf numFmtId="4" fontId="7" fillId="2" borderId="2" xfId="1" applyNumberFormat="1" applyFont="1" applyFill="1" applyBorder="1" applyAlignment="1">
      <alignment horizontal="center"/>
    </xf>
    <xf numFmtId="4" fontId="7" fillId="0" borderId="2" xfId="1" applyNumberFormat="1" applyFont="1" applyBorder="1" applyAlignment="1">
      <alignment horizontal="center"/>
    </xf>
    <xf numFmtId="4" fontId="7" fillId="0" borderId="1" xfId="1" applyNumberFormat="1" applyFont="1" applyBorder="1" applyAlignment="1">
      <alignment horizontal="center"/>
    </xf>
    <xf numFmtId="0" fontId="7" fillId="3" borderId="1" xfId="1" applyFont="1" applyFill="1" applyBorder="1" applyAlignment="1">
      <alignment horizontal="right"/>
    </xf>
    <xf numFmtId="0" fontId="7" fillId="3" borderId="1" xfId="1" applyFont="1" applyFill="1" applyBorder="1" applyAlignment="1">
      <alignment horizontal="right" wrapText="1"/>
    </xf>
    <xf numFmtId="4" fontId="7" fillId="3" borderId="1" xfId="1" applyNumberFormat="1" applyFont="1" applyFill="1" applyBorder="1" applyAlignment="1">
      <alignment horizontal="center"/>
    </xf>
    <xf numFmtId="0" fontId="2" fillId="0" borderId="1" xfId="1" applyFont="1" applyBorder="1" applyAlignment="1">
      <alignment horizontal="right" wrapText="1"/>
    </xf>
    <xf numFmtId="4" fontId="1" fillId="0" borderId="1" xfId="1" applyNumberFormat="1" applyFont="1" applyBorder="1" applyAlignment="1">
      <alignment horizontal="center"/>
    </xf>
    <xf numFmtId="4" fontId="2" fillId="3" borderId="1" xfId="1" applyNumberFormat="1" applyFont="1" applyFill="1" applyBorder="1" applyAlignment="1">
      <alignment horizontal="center"/>
    </xf>
    <xf numFmtId="0" fontId="6" fillId="0" borderId="1" xfId="1" applyFont="1" applyBorder="1" applyAlignment="1">
      <alignment horizontal="center"/>
    </xf>
    <xf numFmtId="0" fontId="6" fillId="0" borderId="1" xfId="1" applyFont="1" applyBorder="1" applyAlignment="1">
      <alignment horizontal="left" wrapText="1"/>
    </xf>
    <xf numFmtId="4" fontId="6" fillId="0" borderId="1" xfId="1" applyNumberFormat="1" applyFont="1" applyBorder="1" applyAlignment="1">
      <alignment horizontal="center"/>
    </xf>
    <xf numFmtId="0" fontId="1" fillId="0" borderId="1" xfId="1" applyFont="1" applyBorder="1" applyAlignment="1">
      <alignment horizontal="center" wrapText="1"/>
    </xf>
    <xf numFmtId="3" fontId="6" fillId="0" borderId="1" xfId="1" applyNumberFormat="1" applyFont="1" applyBorder="1" applyAlignment="1">
      <alignment horizontal="center"/>
    </xf>
    <xf numFmtId="0" fontId="8" fillId="0" borderId="1" xfId="1" applyFont="1" applyBorder="1" applyAlignment="1">
      <alignment horizontal="right" wrapText="1"/>
    </xf>
    <xf numFmtId="0" fontId="9" fillId="0" borderId="0" xfId="1" applyFont="1" applyAlignment="1">
      <alignment horizontal="right" wrapText="1"/>
    </xf>
    <xf numFmtId="0" fontId="4" fillId="0" borderId="0" xfId="0" applyFont="1" applyAlignment="1">
      <alignment wrapText="1"/>
    </xf>
    <xf numFmtId="0" fontId="4" fillId="0" borderId="0" xfId="0" applyFont="1" applyAlignment="1">
      <alignment vertical="top" wrapText="1"/>
    </xf>
    <xf numFmtId="0" fontId="4" fillId="0" borderId="0" xfId="0" applyFont="1"/>
    <xf numFmtId="0" fontId="4" fillId="0" borderId="0" xfId="0" applyFont="1" applyAlignment="1">
      <alignment horizontal="center"/>
    </xf>
    <xf numFmtId="0" fontId="11" fillId="0" borderId="0" xfId="0" applyFont="1" applyAlignment="1">
      <alignment horizontal="center" wrapText="1"/>
    </xf>
    <xf numFmtId="0" fontId="5" fillId="0" borderId="0" xfId="0" applyFont="1" applyAlignment="1">
      <alignment horizontal="left"/>
    </xf>
    <xf numFmtId="0" fontId="10" fillId="0" borderId="0" xfId="1" applyFont="1" applyAlignment="1">
      <alignment horizontal="justify" wrapText="1"/>
    </xf>
    <xf numFmtId="0" fontId="10" fillId="0" borderId="0" xfId="1" applyFont="1" applyAlignment="1">
      <alignment horizontal="left" wrapText="1"/>
    </xf>
  </cellXfs>
  <cellStyles count="2">
    <cellStyle name="Normal" xfId="0" builtinId="0"/>
    <cellStyle name="Parasts 7"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NIS/formas/dok_registrs2011.xls" TargetMode="External"/><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armite/Desktop/2010/2014/22.12.2014/Budzeta_projekts%202014_3.xls" TargetMode="External"/><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ksts"/>
      <sheetName val="Firma"/>
      <sheetName val="Izsniedzejs"/>
      <sheetName val="Ligumi"/>
      <sheetName val="Darijums"/>
      <sheetName val="Apmaks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49"/>
  <sheetViews>
    <sheetView tabSelected="1" topLeftCell="A17" workbookViewId="0">
      <pane xSplit="1" topLeftCell="B1" activePane="topRight" state="frozen"/>
      <selection pane="topRight" activeCell="C38" sqref="C38"/>
    </sheetView>
  </sheetViews>
  <sheetFormatPr defaultColWidth="9.140625" defaultRowHeight="18.75"/>
  <cols>
    <col min="1" max="1" width="10.42578125" style="3" customWidth="1"/>
    <col min="2" max="2" width="72.7109375" style="4" customWidth="1"/>
    <col min="3" max="3" width="26.5703125" style="3" customWidth="1"/>
    <col min="4" max="4" width="9.140625" style="3"/>
    <col min="5" max="5" width="10.85546875" style="3"/>
    <col min="6" max="6" width="13.28515625" style="3"/>
    <col min="7" max="8" width="9.140625" style="3"/>
    <col min="9" max="9" width="12.140625" style="3"/>
    <col min="10" max="11" width="9.140625" style="3"/>
    <col min="12" max="12" width="9.5703125" style="3"/>
    <col min="13" max="16384" width="9.140625" style="3"/>
  </cols>
  <sheetData>
    <row r="1" spans="1:6">
      <c r="B1" s="5"/>
      <c r="C1" s="6" t="s">
        <v>0</v>
      </c>
    </row>
    <row r="2" spans="1:6">
      <c r="B2" s="5"/>
      <c r="C2" s="6" t="s">
        <v>1</v>
      </c>
    </row>
    <row r="3" spans="1:6">
      <c r="B3" s="5"/>
      <c r="C3" s="6" t="s">
        <v>2</v>
      </c>
    </row>
    <row r="4" spans="1:6">
      <c r="B4" s="3"/>
      <c r="C4" s="6" t="s">
        <v>3</v>
      </c>
    </row>
    <row r="5" spans="1:6">
      <c r="B5" s="3"/>
      <c r="C5" s="6"/>
    </row>
    <row r="6" spans="1:6">
      <c r="A6" s="46" t="s">
        <v>4</v>
      </c>
      <c r="B6" s="46"/>
      <c r="C6" s="46"/>
    </row>
    <row r="7" spans="1:6">
      <c r="A7" s="7" t="s">
        <v>5</v>
      </c>
      <c r="B7" s="7"/>
      <c r="C7" s="7"/>
    </row>
    <row r="8" spans="1:6">
      <c r="A8" s="8"/>
      <c r="B8" s="9"/>
    </row>
    <row r="9" spans="1:6" s="1" customFormat="1" ht="78.75">
      <c r="A9" s="10" t="s">
        <v>6</v>
      </c>
      <c r="B9" s="11" t="s">
        <v>7</v>
      </c>
      <c r="C9" s="11" t="s">
        <v>8</v>
      </c>
    </row>
    <row r="10" spans="1:6" s="1" customFormat="1" ht="15.75">
      <c r="A10" s="12">
        <v>1100</v>
      </c>
      <c r="B10" s="13" t="s">
        <v>9</v>
      </c>
      <c r="C10" s="14">
        <v>80916</v>
      </c>
    </row>
    <row r="11" spans="1:6" s="1" customFormat="1" ht="15.75">
      <c r="A11" s="15" t="s">
        <v>10</v>
      </c>
      <c r="B11" s="16" t="s">
        <v>11</v>
      </c>
      <c r="C11" s="17">
        <v>1854265</v>
      </c>
    </row>
    <row r="12" spans="1:6" s="1" customFormat="1" ht="15.75">
      <c r="A12" s="12">
        <v>1200</v>
      </c>
      <c r="B12" s="13" t="s">
        <v>12</v>
      </c>
      <c r="C12" s="14">
        <v>19088</v>
      </c>
      <c r="E12" s="18"/>
      <c r="F12" s="18"/>
    </row>
    <row r="13" spans="1:6" s="1" customFormat="1" ht="15.75">
      <c r="A13" s="15" t="s">
        <v>13</v>
      </c>
      <c r="B13" s="16" t="s">
        <v>14</v>
      </c>
      <c r="C13" s="17">
        <v>431434</v>
      </c>
    </row>
    <row r="14" spans="1:6" s="1" customFormat="1" ht="15.75">
      <c r="A14" s="12">
        <v>2110</v>
      </c>
      <c r="B14" s="19" t="s">
        <v>15</v>
      </c>
      <c r="C14" s="14"/>
    </row>
    <row r="15" spans="1:6" s="1" customFormat="1" ht="15.75">
      <c r="A15" s="20">
        <v>2200</v>
      </c>
      <c r="B15" s="21" t="s">
        <v>16</v>
      </c>
      <c r="C15" s="22">
        <f t="shared" ref="C15" si="0">C16+C17+C18+C19+C20+C21</f>
        <v>590421</v>
      </c>
    </row>
    <row r="16" spans="1:6" s="1" customFormat="1" ht="15.75">
      <c r="A16" s="23">
        <v>2210</v>
      </c>
      <c r="B16" s="24" t="s">
        <v>17</v>
      </c>
      <c r="C16" s="25">
        <v>22507</v>
      </c>
    </row>
    <row r="17" spans="1:3" s="1" customFormat="1" ht="15.75">
      <c r="A17" s="23">
        <v>2220</v>
      </c>
      <c r="B17" s="24" t="s">
        <v>18</v>
      </c>
      <c r="C17" s="25">
        <v>12130</v>
      </c>
    </row>
    <row r="18" spans="1:3" s="1" customFormat="1" ht="31.5">
      <c r="A18" s="23">
        <v>2230</v>
      </c>
      <c r="B18" s="24" t="s">
        <v>19</v>
      </c>
      <c r="C18" s="26">
        <f>331208-130555-39501</f>
        <v>161152</v>
      </c>
    </row>
    <row r="19" spans="1:3" s="1" customFormat="1" ht="15.75">
      <c r="A19" s="23">
        <v>2240</v>
      </c>
      <c r="B19" s="24" t="s">
        <v>20</v>
      </c>
      <c r="C19" s="26">
        <v>73861</v>
      </c>
    </row>
    <row r="20" spans="1:3" s="1" customFormat="1" ht="15.75">
      <c r="A20" s="23">
        <v>2250</v>
      </c>
      <c r="B20" s="24" t="s">
        <v>21</v>
      </c>
      <c r="C20" s="25">
        <f>91320+80638+6624+4310+61447+6042</f>
        <v>250381</v>
      </c>
    </row>
    <row r="21" spans="1:3" s="1" customFormat="1" ht="31.5">
      <c r="A21" s="23">
        <v>2260</v>
      </c>
      <c r="B21" s="24" t="s">
        <v>22</v>
      </c>
      <c r="C21" s="25">
        <v>70390</v>
      </c>
    </row>
    <row r="22" spans="1:3" s="1" customFormat="1" ht="15.75">
      <c r="A22" s="20">
        <v>2300</v>
      </c>
      <c r="B22" s="21" t="s">
        <v>23</v>
      </c>
      <c r="C22" s="22">
        <f t="shared" ref="C22" si="1">C23+C24+C25+C26+C27+C28+C29</f>
        <v>216049.44</v>
      </c>
    </row>
    <row r="23" spans="1:3" s="1" customFormat="1" ht="15.75">
      <c r="A23" s="23">
        <v>2310</v>
      </c>
      <c r="B23" s="24" t="s">
        <v>24</v>
      </c>
      <c r="C23" s="25">
        <f>130555+667</f>
        <v>131222</v>
      </c>
    </row>
    <row r="24" spans="1:3" s="1" customFormat="1" ht="31.5">
      <c r="A24" s="23">
        <v>2320</v>
      </c>
      <c r="B24" s="24" t="s">
        <v>25</v>
      </c>
      <c r="C24" s="27"/>
    </row>
    <row r="25" spans="1:3" s="1" customFormat="1" ht="31.5">
      <c r="A25" s="23">
        <v>2340</v>
      </c>
      <c r="B25" s="24" t="s">
        <v>26</v>
      </c>
      <c r="C25" s="27"/>
    </row>
    <row r="26" spans="1:3" s="1" customFormat="1" ht="15.75">
      <c r="A26" s="23">
        <v>2350</v>
      </c>
      <c r="B26" s="24" t="s">
        <v>27</v>
      </c>
      <c r="C26" s="25">
        <v>2627</v>
      </c>
    </row>
    <row r="27" spans="1:3" s="1" customFormat="1" ht="31.5">
      <c r="A27" s="23">
        <v>2360</v>
      </c>
      <c r="B27" s="24" t="s">
        <v>28</v>
      </c>
      <c r="C27" s="27"/>
    </row>
    <row r="28" spans="1:3" s="1" customFormat="1" ht="15.75">
      <c r="A28" s="23">
        <v>2370</v>
      </c>
      <c r="B28" s="24" t="s">
        <v>29</v>
      </c>
      <c r="C28" s="25">
        <v>15739</v>
      </c>
    </row>
    <row r="29" spans="1:3" s="1" customFormat="1" ht="15.75">
      <c r="A29" s="28" t="s">
        <v>30</v>
      </c>
      <c r="B29" s="29" t="s">
        <v>31</v>
      </c>
      <c r="C29" s="30">
        <v>66461.440000000002</v>
      </c>
    </row>
    <row r="30" spans="1:3" s="1" customFormat="1" ht="15.75">
      <c r="A30" s="12">
        <v>2400</v>
      </c>
      <c r="B30" s="31" t="s">
        <v>32</v>
      </c>
      <c r="C30" s="32"/>
    </row>
    <row r="31" spans="1:3" s="1" customFormat="1" ht="15.75">
      <c r="A31" s="12">
        <v>5233</v>
      </c>
      <c r="B31" s="31" t="s">
        <v>33</v>
      </c>
      <c r="C31" s="32"/>
    </row>
    <row r="32" spans="1:3" s="2" customFormat="1" ht="15.75">
      <c r="A32" s="15" t="s">
        <v>34</v>
      </c>
      <c r="B32" s="29" t="s">
        <v>35</v>
      </c>
      <c r="C32" s="33"/>
    </row>
    <row r="33" spans="1:12" s="1" customFormat="1" ht="15.75">
      <c r="A33" s="34"/>
      <c r="B33" s="35" t="s">
        <v>36</v>
      </c>
      <c r="C33" s="36">
        <f>C10+C11+C12+C13+C14+C15+C22+C31+C32+C30</f>
        <v>3192173.44</v>
      </c>
      <c r="I33" s="18"/>
      <c r="L33" s="18"/>
    </row>
    <row r="34" spans="1:12" s="1" customFormat="1" ht="15.75">
      <c r="A34" s="12"/>
      <c r="B34" s="37"/>
      <c r="C34" s="36"/>
      <c r="I34" s="18"/>
    </row>
    <row r="35" spans="1:12" s="1" customFormat="1" ht="15.75">
      <c r="A35" s="12"/>
      <c r="B35" s="13" t="s">
        <v>37</v>
      </c>
      <c r="C35" s="32">
        <f t="shared" ref="C35" si="2">C33-C11-C13-C29-C32</f>
        <v>840013</v>
      </c>
    </row>
    <row r="36" spans="1:12" s="1" customFormat="1" ht="15.75">
      <c r="A36" s="12"/>
      <c r="B36" s="13" t="s">
        <v>38</v>
      </c>
      <c r="C36" s="12">
        <v>1890</v>
      </c>
    </row>
    <row r="37" spans="1:12" s="1" customFormat="1" ht="15.75">
      <c r="A37" s="12"/>
      <c r="B37" s="13" t="s">
        <v>39</v>
      </c>
      <c r="C37" s="32">
        <f t="shared" ref="C37" si="3">C35/C36</f>
        <v>444.451322751323</v>
      </c>
    </row>
    <row r="38" spans="1:12">
      <c r="A38" s="12"/>
      <c r="B38" s="35" t="s">
        <v>40</v>
      </c>
      <c r="C38" s="38">
        <f t="shared" ref="C38" si="4">C37/12</f>
        <v>37.0376102292769</v>
      </c>
    </row>
    <row r="39" spans="1:12">
      <c r="A39" s="12"/>
      <c r="B39" s="35"/>
      <c r="C39" s="36"/>
    </row>
    <row r="40" spans="1:12">
      <c r="A40" s="12"/>
      <c r="B40" s="39"/>
      <c r="C40" s="12"/>
    </row>
    <row r="41" spans="1:12">
      <c r="B41" s="40"/>
    </row>
    <row r="42" spans="1:12" ht="32.25" customHeight="1">
      <c r="A42" s="47" t="s">
        <v>41</v>
      </c>
      <c r="B42" s="47"/>
      <c r="C42" s="47"/>
    </row>
    <row r="43" spans="1:12" ht="51.75" customHeight="1">
      <c r="A43" s="48" t="s">
        <v>42</v>
      </c>
      <c r="B43" s="48"/>
      <c r="C43" s="48"/>
    </row>
    <row r="44" spans="1:12" ht="63.75" customHeight="1">
      <c r="A44" s="48" t="s">
        <v>43</v>
      </c>
      <c r="B44" s="48"/>
      <c r="C44" s="48"/>
    </row>
    <row r="45" spans="1:12" ht="56.25" customHeight="1">
      <c r="A45" s="48" t="s">
        <v>44</v>
      </c>
      <c r="B45" s="48"/>
      <c r="C45" s="48"/>
    </row>
    <row r="47" spans="1:12" s="1" customFormat="1" ht="15.75">
      <c r="A47" s="41"/>
      <c r="B47" s="41"/>
      <c r="C47" s="41"/>
      <c r="D47" s="42"/>
    </row>
    <row r="48" spans="1:12">
      <c r="A48" s="43" t="s">
        <v>45</v>
      </c>
      <c r="B48" s="43"/>
      <c r="C48" s="44" t="s">
        <v>46</v>
      </c>
      <c r="D48" s="42"/>
    </row>
    <row r="49" spans="1:4">
      <c r="A49" s="41"/>
      <c r="B49" s="45" t="s">
        <v>47</v>
      </c>
      <c r="C49" s="45" t="s">
        <v>48</v>
      </c>
      <c r="D49" s="42"/>
    </row>
  </sheetData>
  <mergeCells count="5">
    <mergeCell ref="A6:C6"/>
    <mergeCell ref="A42:C42"/>
    <mergeCell ref="A43:C43"/>
    <mergeCell ref="A44:C44"/>
    <mergeCell ref="A45:C45"/>
  </mergeCells>
  <printOptions horizontalCentered="1"/>
  <pageMargins left="0.75" right="0.75" top="0.78740157480314998" bottom="0.59055118110236204" header="0" footer="0"/>
  <pageSetup paperSize="9" scale="6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Paraugs_priv.skolas</vt:lpstr>
      <vt:lpstr>Paraugs_priv.skolas!Print_Area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Ivanda Purina</cp:lastModifiedBy>
  <dcterms:created xsi:type="dcterms:W3CDTF">2026-02-10T13:43:00Z</dcterms:created>
  <dcterms:modified xsi:type="dcterms:W3CDTF">2026-03-06T06:39:38Z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4559CDF42A5D4C2F96AFDD0530E56D93_13</vt:lpwstr>
  </property>
  <property fmtid="{D5CDD505-2E9C-101B-9397-08002B2CF9AE}" pid="3" name="KSOProductBuildVer">
    <vt:lpwstr>1033-12.2.0.23196</vt:lpwstr>
  </property>
</Properties>
</file>