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D92264FF-AE6A-46EA-BA24-6FC5FAE6E1A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Tā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35" i="1" s="1"/>
  <c r="E12" i="1" l="1"/>
  <c r="E15" i="1" l="1"/>
  <c r="E37" i="1" s="1"/>
  <c r="E38" i="1" s="1"/>
  <c r="E39" i="1" l="1"/>
</calcChain>
</file>

<file path=xl/sharedStrings.xml><?xml version="1.0" encoding="utf-8"?>
<sst xmlns="http://schemas.openxmlformats.org/spreadsheetml/2006/main" count="87" uniqueCount="77">
  <si>
    <t>X</t>
  </si>
  <si>
    <t>Valsts mērķdotācija mācību līdzekļu iegādei</t>
  </si>
  <si>
    <t>Pasta, telefona un citi sakaru pakalpojumi</t>
  </si>
  <si>
    <t>Izdevumi par komunālajiem pakalpojumiem</t>
  </si>
  <si>
    <t>Remontdarbi un iestāžu uzturēšanas pakalpojumi (izņemot kapitālo remontu)</t>
  </si>
  <si>
    <t>Informācijas tehnoloģiju pakalpojumi</t>
  </si>
  <si>
    <t>Īre un noma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</si>
  <si>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</si>
  <si>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</si>
  <si>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</si>
  <si>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</si>
  <si>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t>5100-5200</t>
  </si>
  <si>
    <t>Izglītības iestādes nosaukums</t>
  </si>
  <si>
    <t>Izglītības iestādes dibinātāja nosaukums</t>
  </si>
  <si>
    <t>Nr.p.k.</t>
  </si>
  <si>
    <t>1.</t>
  </si>
  <si>
    <t>1.1.</t>
  </si>
  <si>
    <t>1.2.</t>
  </si>
  <si>
    <t>2.</t>
  </si>
  <si>
    <t>3.</t>
  </si>
  <si>
    <t>Saņemtā valsts budžeta mērķdotācija pedagogu atalgojumam (M)</t>
  </si>
  <si>
    <t>2.1.</t>
  </si>
  <si>
    <t>2.2.</t>
  </si>
  <si>
    <t>2.3.</t>
  </si>
  <si>
    <t>Mācību, darba un dienesta komandējumi</t>
  </si>
  <si>
    <t>Ekonomiskās klasifikācijas kods</t>
  </si>
  <si>
    <t>Rādītājs</t>
  </si>
  <si>
    <t>Iestādes administratīvie izdevumi un citi ar iestādes darbības nodrošināšanu saistīti izdevumi, kas nav uzskaitīti koda 2200 apakškodos</t>
  </si>
  <si>
    <t>Valsts un pašvaldību aprūpē un apgādē esošo personu uzturēšana (izņemot EKK 2363 - ēdināšanas izdevumi)</t>
  </si>
  <si>
    <t>Mācību līdzekļi un materiāli (izņemot valsts dotāciju)</t>
  </si>
  <si>
    <t>Pamatlīdzekļu kopējais nolietojums iepriekšējā kalendārajā gadā (K)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</si>
  <si>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</si>
  <si>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</si>
  <si>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</si>
  <si>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</si>
  <si>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</si>
  <si>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</si>
  <si>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</si>
  <si>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</si>
  <si>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</si>
  <si>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</si>
  <si>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</si>
  <si>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</si>
  <si>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</si>
  <si>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</si>
  <si>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</si>
  <si>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</si>
  <si>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</si>
  <si>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</si>
  <si>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</si>
  <si>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Reģistrācijas Nr.</t>
  </si>
  <si>
    <t>Reģistrācijas Nr. Izglītības iestāžu reģistrā</t>
  </si>
  <si>
    <t>Vienam izglītojamam no 1,5 līdz 4 gadiem nepieciešamās vidējās izmaksas mēnesī EUR</t>
  </si>
  <si>
    <t>Vienam izglītojamam no 5 gadiem nepieciešamās vidējās izmaksas mēnesī EUR</t>
  </si>
  <si>
    <t xml:space="preserve">Tāme sagatavota atboilstoši: </t>
  </si>
  <si>
    <t>1. Ministru kabineta 08.12.2015. noteikumiem Nr. 709 "Noteikumi par izmaksu noteikšanas metodiku un kārtību, kādā pašvaldība atbilstoši tās noteiktajām vidējām izmaksām sedz pirmsskolas izglītības programmas izmaksas privātai izglītības iestādei"</t>
  </si>
  <si>
    <t>2. Ministru kabineta 27.12.2005. noteikumiem Nr. 1031 "Noteikumi par budžetu izdevumu klasifikāciju atbilstoši ekonomiskajām kategorijām"</t>
  </si>
  <si>
    <t>Apliecinu, ka tāmē norādītie aprēķini sakrīt ar izglītības iestādes dibinātāja gada pārskata datiem, kas tiek iesniegti Valsts ieņēmumu dienestā.</t>
  </si>
  <si>
    <t>23.</t>
  </si>
  <si>
    <t>Izdevumi periodikas iegādei bibliotēku krājumiem</t>
  </si>
  <si>
    <t>Izglītības iestādes kopējās izmaksas (P)</t>
  </si>
  <si>
    <t>Pilnvarotās personas amats</t>
  </si>
  <si>
    <t>Pilnvarotās personas paraksta atšifrējums</t>
  </si>
  <si>
    <t>Aprēķini sagatavoti atbilstoši iepriekšējā kalendārā gada pēc naudas plūsmas uzskaitītajiem izdevumiem, tajā skaitā pamatlīdzekļu nolietojums</t>
  </si>
  <si>
    <t>Darba samaksa, kuru saņem kā mērķdotāciju no valsts budžeta</t>
  </si>
  <si>
    <t>Valsts obligātās sociālās apdrošināšanas iemaksas, sociāla rakstura pabalsti un kompensācijas, kuras saņem kā mērķdotāciju no valsts budžeta</t>
  </si>
  <si>
    <t>Darba samaksa (izņemot pedagogu atalgojumu, kuru saņem kā mērķdotāciju no valsts budžeta)</t>
  </si>
  <si>
    <t>Valsts obligātās sociālās apdrošināšanas iemaksas, sociāla rakstura pabalsti un kompensācijas (izņemot VSAOI, kuras saņem kā mērķdotāciju no valsts budžeta)</t>
  </si>
  <si>
    <t>Izglītojamo skaits iepriekšējā kalendārā gada 1.septembrī (B). t.sk.</t>
  </si>
  <si>
    <t>izglītojamo skaits vecumā no 1,5 līdz 4 gadiem</t>
  </si>
  <si>
    <t>izglītojamo skaits vecumā no 5 gadiem</t>
  </si>
  <si>
    <t>Kopējie attiecināmie izglītības iestādes izdevumi iepriekšējā kalendārajā gadā (L)</t>
  </si>
  <si>
    <t>EUR/ izglītojamo skaits</t>
  </si>
  <si>
    <t>Vienam izglītojamam nepieciešamās vidējās izmaksas pirmsskolas izglītības programmā 2026.gadā</t>
  </si>
  <si>
    <t>Sabiedrība ar ierobežotu atbildību "VISS BĒRNIEM"</t>
  </si>
  <si>
    <t>Mazputniņi</t>
  </si>
  <si>
    <t>3.pielikums
līgumam Nr. 2-10/2025/147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</si>
</sst>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2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wrapText="1"/>
    </xf>
    <xf numFmtId="4" fontId="5" fillId="7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10" borderId="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justify" vertical="top" wrapText="1"/>
    </xf>
    <xf numFmtId="0" fontId="4" fillId="3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9" xfId="0" applyFont="1" applyBorder="1"/>
    <xf numFmtId="0" fontId="2" fillId="0" borderId="9" xfId="0" applyFont="1" applyBorder="1" applyAlignment="1">
      <alignment horizontal="left"/>
    </xf>
    <xf numFmtId="0" fontId="4" fillId="9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zoomScale="98" zoomScaleNormal="98" workbookViewId="0">
      <selection activeCell="F11" sqref="F11"/>
    </sheetView>
  </sheetViews>
  <sheetFormatPr defaultColWidth="9.140625" defaultRowHeight="12.75" x14ac:dyDescent="0.2"/>
  <cols>
    <col min="1" max="1" width="4.42578125" style="22" customWidth="1"/>
    <col min="2" max="2" width="28.7109375" style="1" customWidth="1"/>
    <col min="3" max="3" width="48.140625" style="1" customWidth="1"/>
    <col min="4" max="5" width="14.140625" style="9" customWidth="1"/>
    <col min="6" max="6" width="13" style="1" customWidth="1"/>
    <col min="7" max="8" width="9.140625" style="1"/>
    <col min="9" max="9" width="42.140625" style="1" customWidth="1"/>
    <col min="10" max="16384" width="9.140625" style="1"/>
  </cols>
  <sheetData>
    <row r="1" spans="1:5" ht="39.6" customHeight="1" x14ac:dyDescent="0.2">
      <c r="D1" s="47" t="s">
        <v>76</v>
      </c>
      <c r="E1" s="48"/>
    </row>
    <row r="2" spans="1:5" ht="26.45" customHeight="1" x14ac:dyDescent="0.2">
      <c r="A2" s="52" t="s">
        <v>73</v>
      </c>
      <c r="B2" s="52"/>
      <c r="C2" s="52"/>
      <c r="D2" s="52"/>
      <c r="E2" s="52"/>
    </row>
    <row r="3" spans="1:5" x14ac:dyDescent="0.2">
      <c r="A3" s="23"/>
      <c r="B3" s="2"/>
      <c r="C3" s="2"/>
      <c r="D3" s="2"/>
      <c r="E3" s="2"/>
    </row>
    <row r="4" spans="1:5" ht="14.45" customHeight="1" x14ac:dyDescent="0.2">
      <c r="A4" s="37" t="s">
        <v>13</v>
      </c>
      <c r="B4" s="37"/>
      <c r="C4" s="53" t="s">
        <v>74</v>
      </c>
      <c r="D4" s="53"/>
      <c r="E4" s="53"/>
    </row>
    <row r="5" spans="1:5" ht="14.45" customHeight="1" x14ac:dyDescent="0.2">
      <c r="A5" s="34" t="s">
        <v>50</v>
      </c>
      <c r="B5" s="34"/>
      <c r="C5" s="31">
        <v>40003721848</v>
      </c>
      <c r="D5" s="2"/>
      <c r="E5" s="2"/>
    </row>
    <row r="6" spans="1:5" ht="14.45" customHeight="1" x14ac:dyDescent="0.2">
      <c r="A6" s="37" t="s">
        <v>12</v>
      </c>
      <c r="B6" s="37"/>
      <c r="C6" s="54" t="s">
        <v>75</v>
      </c>
      <c r="D6" s="54"/>
      <c r="E6" s="54"/>
    </row>
    <row r="7" spans="1:5" ht="14.45" customHeight="1" x14ac:dyDescent="0.2">
      <c r="A7" s="34" t="s">
        <v>51</v>
      </c>
      <c r="B7" s="34"/>
      <c r="C7" s="33">
        <v>4301802980</v>
      </c>
      <c r="D7" s="10"/>
      <c r="E7" s="10"/>
    </row>
    <row r="8" spans="1:5" x14ac:dyDescent="0.2">
      <c r="C8" s="3"/>
      <c r="D8" s="10"/>
      <c r="E8" s="10"/>
    </row>
    <row r="9" spans="1:5" ht="28.9" customHeight="1" x14ac:dyDescent="0.2">
      <c r="A9" s="36" t="s">
        <v>63</v>
      </c>
      <c r="B9" s="36"/>
      <c r="C9" s="36"/>
      <c r="D9" s="36"/>
      <c r="E9" s="36"/>
    </row>
    <row r="10" spans="1:5" x14ac:dyDescent="0.2">
      <c r="A10" s="27"/>
      <c r="B10" s="27"/>
      <c r="C10" s="27"/>
      <c r="D10" s="27"/>
      <c r="E10" s="27"/>
    </row>
    <row r="11" spans="1:5" ht="38.25" x14ac:dyDescent="0.2">
      <c r="A11" s="28" t="s">
        <v>14</v>
      </c>
      <c r="B11" s="49" t="s">
        <v>26</v>
      </c>
      <c r="C11" s="49"/>
      <c r="D11" s="16" t="s">
        <v>25</v>
      </c>
      <c r="E11" s="4" t="s">
        <v>72</v>
      </c>
    </row>
    <row r="12" spans="1:5" x14ac:dyDescent="0.2">
      <c r="A12" s="24" t="s">
        <v>15</v>
      </c>
      <c r="B12" s="50" t="s">
        <v>68</v>
      </c>
      <c r="C12" s="50"/>
      <c r="D12" s="5" t="s">
        <v>0</v>
      </c>
      <c r="E12" s="29">
        <f>E13+E14</f>
        <v>30</v>
      </c>
    </row>
    <row r="13" spans="1:5" x14ac:dyDescent="0.2">
      <c r="A13" s="24" t="s">
        <v>16</v>
      </c>
      <c r="B13" s="50" t="s">
        <v>69</v>
      </c>
      <c r="C13" s="50"/>
      <c r="D13" s="5" t="s">
        <v>0</v>
      </c>
      <c r="E13" s="32">
        <v>16</v>
      </c>
    </row>
    <row r="14" spans="1:5" x14ac:dyDescent="0.2">
      <c r="A14" s="24" t="s">
        <v>17</v>
      </c>
      <c r="B14" s="50" t="s">
        <v>70</v>
      </c>
      <c r="C14" s="50"/>
      <c r="D14" s="5" t="s">
        <v>0</v>
      </c>
      <c r="E14" s="32">
        <v>14</v>
      </c>
    </row>
    <row r="15" spans="1:5" x14ac:dyDescent="0.2">
      <c r="A15" s="24" t="s">
        <v>18</v>
      </c>
      <c r="B15" s="51" t="s">
        <v>20</v>
      </c>
      <c r="C15" s="51"/>
      <c r="D15" s="15" t="s">
        <v>0</v>
      </c>
      <c r="E15" s="11">
        <f>E16+E17+E18</f>
        <v>27409.160000000003</v>
      </c>
    </row>
    <row r="16" spans="1:5" x14ac:dyDescent="0.2">
      <c r="A16" s="24" t="s">
        <v>21</v>
      </c>
      <c r="B16" s="55" t="s">
        <v>64</v>
      </c>
      <c r="C16" s="55"/>
      <c r="D16" s="15" t="s">
        <v>0</v>
      </c>
      <c r="E16" s="14">
        <v>21749.33</v>
      </c>
    </row>
    <row r="17" spans="1:5" ht="26.45" customHeight="1" x14ac:dyDescent="0.2">
      <c r="A17" s="24" t="s">
        <v>22</v>
      </c>
      <c r="B17" s="55" t="s">
        <v>65</v>
      </c>
      <c r="C17" s="55"/>
      <c r="D17" s="15" t="s">
        <v>0</v>
      </c>
      <c r="E17" s="14">
        <v>5130.68</v>
      </c>
    </row>
    <row r="18" spans="1:5" x14ac:dyDescent="0.2">
      <c r="A18" s="24" t="s">
        <v>23</v>
      </c>
      <c r="B18" s="55" t="s">
        <v>1</v>
      </c>
      <c r="C18" s="55"/>
      <c r="D18" s="15" t="s">
        <v>0</v>
      </c>
      <c r="E18" s="14">
        <v>529.15</v>
      </c>
    </row>
    <row r="19" spans="1:5" x14ac:dyDescent="0.2">
      <c r="A19" s="24" t="s">
        <v>19</v>
      </c>
      <c r="B19" s="39" t="s">
        <v>66</v>
      </c>
      <c r="C19" s="39"/>
      <c r="D19" s="6">
        <v>1100</v>
      </c>
      <c r="E19" s="12">
        <v>105626.98</v>
      </c>
    </row>
    <row r="20" spans="1:5" ht="28.15" customHeight="1" x14ac:dyDescent="0.2">
      <c r="A20" s="24" t="s">
        <v>31</v>
      </c>
      <c r="B20" s="39" t="s">
        <v>67</v>
      </c>
      <c r="C20" s="39"/>
      <c r="D20" s="6">
        <v>1200</v>
      </c>
      <c r="E20" s="12">
        <v>25381.97</v>
      </c>
    </row>
    <row r="21" spans="1:5" x14ac:dyDescent="0.2">
      <c r="A21" s="24" t="s">
        <v>32</v>
      </c>
      <c r="B21" s="39" t="s">
        <v>24</v>
      </c>
      <c r="C21" s="39"/>
      <c r="D21" s="7">
        <v>2100</v>
      </c>
      <c r="E21" s="12"/>
    </row>
    <row r="22" spans="1:5" x14ac:dyDescent="0.2">
      <c r="A22" s="24" t="s">
        <v>33</v>
      </c>
      <c r="B22" s="42" t="s">
        <v>2</v>
      </c>
      <c r="C22" s="42"/>
      <c r="D22" s="17">
        <v>2210</v>
      </c>
      <c r="E22" s="12">
        <v>639.49</v>
      </c>
    </row>
    <row r="23" spans="1:5" x14ac:dyDescent="0.2">
      <c r="A23" s="24" t="s">
        <v>34</v>
      </c>
      <c r="B23" s="42" t="s">
        <v>3</v>
      </c>
      <c r="C23" s="42"/>
      <c r="D23" s="18">
        <v>2220</v>
      </c>
      <c r="E23" s="12">
        <v>15399.29</v>
      </c>
    </row>
    <row r="24" spans="1:5" ht="26.45" customHeight="1" x14ac:dyDescent="0.2">
      <c r="A24" s="24" t="s">
        <v>35</v>
      </c>
      <c r="B24" s="42" t="s">
        <v>27</v>
      </c>
      <c r="C24" s="42"/>
      <c r="D24" s="19">
        <v>2230</v>
      </c>
      <c r="E24" s="12">
        <v>26858.94</v>
      </c>
    </row>
    <row r="25" spans="1:5" x14ac:dyDescent="0.2">
      <c r="A25" s="24" t="s">
        <v>36</v>
      </c>
      <c r="B25" s="42" t="s">
        <v>4</v>
      </c>
      <c r="C25" s="42"/>
      <c r="D25" s="20">
        <v>2240</v>
      </c>
      <c r="E25" s="12">
        <f>17075.3-12250</f>
        <v>4825.2999999999993</v>
      </c>
    </row>
    <row r="26" spans="1:5" x14ac:dyDescent="0.2">
      <c r="A26" s="24" t="s">
        <v>37</v>
      </c>
      <c r="B26" s="44" t="s">
        <v>5</v>
      </c>
      <c r="C26" s="44"/>
      <c r="D26" s="17">
        <v>2250</v>
      </c>
      <c r="E26" s="12"/>
    </row>
    <row r="27" spans="1:5" x14ac:dyDescent="0.2">
      <c r="A27" s="24" t="s">
        <v>38</v>
      </c>
      <c r="B27" s="44" t="s">
        <v>6</v>
      </c>
      <c r="C27" s="44"/>
      <c r="D27" s="17">
        <v>2260</v>
      </c>
      <c r="E27" s="12"/>
    </row>
    <row r="28" spans="1:5" x14ac:dyDescent="0.2">
      <c r="A28" s="24" t="s">
        <v>39</v>
      </c>
      <c r="B28" s="42" t="s">
        <v>7</v>
      </c>
      <c r="C28" s="42"/>
      <c r="D28" s="17">
        <v>2310</v>
      </c>
      <c r="E28" s="12"/>
    </row>
    <row r="29" spans="1:5" x14ac:dyDescent="0.2">
      <c r="A29" s="24" t="s">
        <v>40</v>
      </c>
      <c r="B29" s="42" t="s">
        <v>8</v>
      </c>
      <c r="C29" s="42"/>
      <c r="D29" s="17">
        <v>2320</v>
      </c>
      <c r="E29" s="12"/>
    </row>
    <row r="30" spans="1:5" ht="27" customHeight="1" x14ac:dyDescent="0.2">
      <c r="A30" s="24" t="s">
        <v>41</v>
      </c>
      <c r="B30" s="42" t="s">
        <v>9</v>
      </c>
      <c r="C30" s="42"/>
      <c r="D30" s="17">
        <v>2340</v>
      </c>
      <c r="E30" s="12"/>
    </row>
    <row r="31" spans="1:5" x14ac:dyDescent="0.2">
      <c r="A31" s="24" t="s">
        <v>42</v>
      </c>
      <c r="B31" s="42" t="s">
        <v>10</v>
      </c>
      <c r="C31" s="42"/>
      <c r="D31" s="17">
        <v>2350</v>
      </c>
      <c r="E31" s="12"/>
    </row>
    <row r="32" spans="1:5" ht="27.6" customHeight="1" x14ac:dyDescent="0.2">
      <c r="A32" s="24" t="s">
        <v>43</v>
      </c>
      <c r="B32" s="42" t="s">
        <v>28</v>
      </c>
      <c r="C32" s="42"/>
      <c r="D32" s="17">
        <v>2360</v>
      </c>
      <c r="E32" s="12"/>
    </row>
    <row r="33" spans="1:6" x14ac:dyDescent="0.2">
      <c r="A33" s="24" t="s">
        <v>44</v>
      </c>
      <c r="B33" s="42" t="s">
        <v>29</v>
      </c>
      <c r="C33" s="42"/>
      <c r="D33" s="17">
        <v>2370</v>
      </c>
      <c r="E33" s="12">
        <v>1367.72</v>
      </c>
    </row>
    <row r="34" spans="1:6" ht="14.45" customHeight="1" x14ac:dyDescent="0.2">
      <c r="A34" s="24" t="s">
        <v>45</v>
      </c>
      <c r="B34" s="45" t="s">
        <v>59</v>
      </c>
      <c r="C34" s="46"/>
      <c r="D34" s="26">
        <v>2400</v>
      </c>
      <c r="E34" s="12"/>
    </row>
    <row r="35" spans="1:6" x14ac:dyDescent="0.2">
      <c r="A35" s="24" t="s">
        <v>46</v>
      </c>
      <c r="B35" s="41" t="s">
        <v>60</v>
      </c>
      <c r="C35" s="41"/>
      <c r="D35" s="21" t="s">
        <v>0</v>
      </c>
      <c r="E35" s="30">
        <f>SUM(E19:E34)</f>
        <v>180099.69</v>
      </c>
    </row>
    <row r="36" spans="1:6" x14ac:dyDescent="0.2">
      <c r="A36" s="24" t="s">
        <v>47</v>
      </c>
      <c r="B36" s="43" t="s">
        <v>30</v>
      </c>
      <c r="C36" s="43"/>
      <c r="D36" s="6" t="s">
        <v>11</v>
      </c>
      <c r="E36" s="13">
        <v>12250</v>
      </c>
    </row>
    <row r="37" spans="1:6" x14ac:dyDescent="0.2">
      <c r="A37" s="24" t="s">
        <v>48</v>
      </c>
      <c r="B37" s="39" t="s">
        <v>71</v>
      </c>
      <c r="C37" s="39"/>
      <c r="D37" s="15" t="s">
        <v>0</v>
      </c>
      <c r="E37" s="30">
        <f>E35+E36+E15</f>
        <v>219758.85</v>
      </c>
    </row>
    <row r="38" spans="1:6" x14ac:dyDescent="0.2">
      <c r="A38" s="24" t="s">
        <v>49</v>
      </c>
      <c r="B38" s="40" t="s">
        <v>52</v>
      </c>
      <c r="C38" s="40"/>
      <c r="D38" s="15" t="s">
        <v>0</v>
      </c>
      <c r="E38" s="25">
        <f>E37/(12*E12)</f>
        <v>610.44124999999997</v>
      </c>
      <c r="F38" s="8"/>
    </row>
    <row r="39" spans="1:6" x14ac:dyDescent="0.2">
      <c r="A39" s="24" t="s">
        <v>58</v>
      </c>
      <c r="B39" s="40" t="s">
        <v>53</v>
      </c>
      <c r="C39" s="40"/>
      <c r="D39" s="15" t="s">
        <v>0</v>
      </c>
      <c r="E39" s="25">
        <f>(((E37*E14)/E12)-E15)/(12*E14)</f>
        <v>447.29148809523804</v>
      </c>
      <c r="F39" s="8"/>
    </row>
    <row r="41" spans="1:6" ht="15" customHeight="1" x14ac:dyDescent="0.2">
      <c r="A41" s="36" t="s">
        <v>54</v>
      </c>
      <c r="B41" s="36"/>
      <c r="C41" s="36"/>
      <c r="D41" s="36"/>
      <c r="E41" s="36"/>
    </row>
    <row r="42" spans="1:6" ht="27.6" customHeight="1" x14ac:dyDescent="0.2">
      <c r="A42" s="36" t="s">
        <v>55</v>
      </c>
      <c r="B42" s="36"/>
      <c r="C42" s="36"/>
      <c r="D42" s="36"/>
      <c r="E42" s="36"/>
    </row>
    <row r="43" spans="1:6" x14ac:dyDescent="0.2">
      <c r="A43" s="36" t="s">
        <v>56</v>
      </c>
      <c r="B43" s="36"/>
      <c r="C43" s="36"/>
      <c r="D43" s="36"/>
      <c r="E43" s="36"/>
    </row>
    <row r="44" spans="1:6" x14ac:dyDescent="0.2">
      <c r="A44" s="36"/>
      <c r="B44" s="36"/>
      <c r="C44" s="36"/>
      <c r="D44" s="36"/>
      <c r="E44" s="36"/>
    </row>
    <row r="45" spans="1:6" ht="27" customHeight="1" x14ac:dyDescent="0.2">
      <c r="A45" s="38" t="s">
        <v>57</v>
      </c>
      <c r="B45" s="38"/>
      <c r="C45" s="38"/>
      <c r="D45" s="38"/>
      <c r="E45" s="38"/>
    </row>
    <row r="47" spans="1:6" ht="14.45" customHeight="1" x14ac:dyDescent="0.2">
      <c r="A47" s="34" t="s">
        <v>61</v>
      </c>
      <c r="B47" s="34"/>
      <c r="C47" s="35" t="s">
        <v>62</v>
      </c>
      <c r="D47" s="35"/>
      <c r="E47" s="35"/>
    </row>
  </sheetData>
  <mergeCells count="45">
    <mergeCell ref="D1:E1"/>
    <mergeCell ref="B20:C20"/>
    <mergeCell ref="B11:C11"/>
    <mergeCell ref="B12:C12"/>
    <mergeCell ref="B13:C13"/>
    <mergeCell ref="B14:C14"/>
    <mergeCell ref="B15:C15"/>
    <mergeCell ref="A2:E2"/>
    <mergeCell ref="C4:E4"/>
    <mergeCell ref="C6:E6"/>
    <mergeCell ref="B16:C16"/>
    <mergeCell ref="B17:C17"/>
    <mergeCell ref="B18:C18"/>
    <mergeCell ref="B19:C19"/>
    <mergeCell ref="B36:C36"/>
    <mergeCell ref="B26:C26"/>
    <mergeCell ref="B27:C27"/>
    <mergeCell ref="B28:C28"/>
    <mergeCell ref="B29:C29"/>
    <mergeCell ref="B30:C30"/>
    <mergeCell ref="B34:C34"/>
    <mergeCell ref="B31:C31"/>
    <mergeCell ref="B32:C32"/>
    <mergeCell ref="B33:C33"/>
    <mergeCell ref="B21:C21"/>
    <mergeCell ref="B22:C22"/>
    <mergeCell ref="B23:C23"/>
    <mergeCell ref="B24:C24"/>
    <mergeCell ref="B25:C25"/>
    <mergeCell ref="A47:B47"/>
    <mergeCell ref="C47:E47"/>
    <mergeCell ref="A9:E9"/>
    <mergeCell ref="A4:B4"/>
    <mergeCell ref="A5:B5"/>
    <mergeCell ref="A6:B6"/>
    <mergeCell ref="A7:B7"/>
    <mergeCell ref="A41:E41"/>
    <mergeCell ref="A42:E42"/>
    <mergeCell ref="A43:E43"/>
    <mergeCell ref="A44:E44"/>
    <mergeCell ref="A45:E45"/>
    <mergeCell ref="B37:C37"/>
    <mergeCell ref="B38:C38"/>
    <mergeCell ref="B39:C39"/>
    <mergeCell ref="B35:C35"/>
  </mergeCells>
  <pageMargins left="0.90551181102362199" right="0.39370078740157499" top="0.78740157480314998" bottom="0.78740157480314998" header="0.31496062992126" footer="0.31496062992126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cp:keywords/>
  <dc:description/>
  <cp:lastModifiedBy>Ivanda Purina</cp:lastModifiedBy>
  <cp:lastPrinted>2026-01-26T09:36:56Z</cp:lastPrinted>
  <dcterms:created xsi:type="dcterms:W3CDTF">2025-01-21T13:21:53Z</dcterms:created>
  <dcterms:modified xsi:type="dcterms:W3CDTF">2026-03-06T06:27:01Z</dcterms:modified>
  <cp:category/>
</cp:coreProperties>
</file>