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7968"/>
  </bookViews>
  <sheets>
    <sheet name="Lapa1" sheetId="5" r:id="rId1"/>
  </sheets>
  <calcPr calcId="124519"/>
</workbook>
</file>

<file path=xl/calcChain.xml><?xml version="1.0" encoding="utf-8"?>
<calcChain xmlns="http://schemas.openxmlformats.org/spreadsheetml/2006/main">
  <c r="C16" i="5"/>
  <c r="C15"/>
  <c r="C22"/>
  <c r="C17"/>
  <c r="C27"/>
  <c r="C18"/>
  <c r="C12"/>
  <c r="C11"/>
  <c r="C21" l="1"/>
  <c r="C14"/>
  <c r="C29" l="1"/>
  <c r="C31" s="1"/>
  <c r="C35" s="1"/>
  <c r="C36" l="1"/>
</calcChain>
</file>

<file path=xl/sharedStrings.xml><?xml version="1.0" encoding="utf-8"?>
<sst xmlns="http://schemas.openxmlformats.org/spreadsheetml/2006/main" count="35" uniqueCount="35">
  <si>
    <t>Kods</t>
  </si>
  <si>
    <t>Nosaukums</t>
  </si>
  <si>
    <t>Informācijas tehnoloģiju pakalpojumi</t>
  </si>
  <si>
    <t>Kopā pašvaldības līdzekļi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</si>
  <si>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</si>
  <si>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</si>
  <si>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</si>
  <si>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</si>
  <si>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</si>
  <si>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</si>
  <si>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</si>
  <si>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</si>
  <si>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</si>
  <si>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</si>
  <si>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</si>
  <si>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</si>
  <si>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</si>
  <si>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</si>
  <si>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</si>
  <si>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</si>
  <si>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</si>
  <si>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</si>
  <si>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</si>
  <si>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</si>
  <si>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</si>
  <si>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</si>
  <si>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</si>
  <si>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</si>
  <si>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 xml:space="preserve">Valsts mērķdotācija pedagogu atalgojumam </t>
  </si>
  <si>
    <t>Privātās pirmsskolas izglītības iestādes "AIVIJA"</t>
  </si>
  <si>
    <t>Vadītāja _____________________________________ /V.Urbāne/</t>
  </si>
  <si>
    <t>SIA"Aivija Amāris"</t>
  </si>
  <si>
    <t>Reģ.Nr.40003641542</t>
  </si>
  <si>
    <t>Salamandras 4, Rīga, LV-1024</t>
  </si>
  <si>
    <t>TĀME par 2025.gadu</t>
  </si>
</sst>
</file>

<file path=xl/styles.xml><?xml version="1.0" encoding="utf-8"?>
<styleSheet xmlns="http://schemas.openxmlformats.org/spreadsheetml/2006/main">
  <fonts count="9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2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topLeftCell="A6" workbookViewId="0">
      <selection activeCell="C35" sqref="C35"/>
    </sheetView>
  </sheetViews>
  <sheetFormatPr defaultRowHeight="13.2"/>
  <cols>
    <col min="1" max="1" width="7.88671875" customWidth="1"/>
    <col min="2" max="2" width="88" customWidth="1"/>
    <col min="3" max="3" width="11.109375" customWidth="1"/>
    <col min="4" max="4" width="10.77734375" customWidth="1"/>
  </cols>
  <sheetData>
    <row r="1" spans="1:3">
      <c r="A1" s="10"/>
      <c r="B1" s="26" t="s">
        <v>31</v>
      </c>
      <c r="C1" s="2"/>
    </row>
    <row r="2" spans="1:3">
      <c r="A2" s="10"/>
      <c r="B2" s="26" t="s">
        <v>32</v>
      </c>
      <c r="C2" s="2"/>
    </row>
    <row r="3" spans="1:3">
      <c r="A3" s="10"/>
      <c r="B3" s="26" t="s">
        <v>33</v>
      </c>
      <c r="C3" s="2"/>
    </row>
    <row r="4" spans="1:3">
      <c r="A4" s="10"/>
      <c r="B4" s="1"/>
      <c r="C4" s="2"/>
    </row>
    <row r="5" spans="1:3" ht="15.6">
      <c r="A5" s="10"/>
      <c r="B5" s="25" t="s">
        <v>29</v>
      </c>
      <c r="C5" s="2"/>
    </row>
    <row r="6" spans="1:3" ht="15.6">
      <c r="A6" s="10"/>
      <c r="B6" s="25" t="s">
        <v>34</v>
      </c>
      <c r="C6" s="2"/>
    </row>
    <row r="7" spans="1:3">
      <c r="A7" s="10"/>
      <c r="B7" s="1"/>
      <c r="C7" s="2"/>
    </row>
    <row r="8" spans="1:3">
      <c r="A8" s="28"/>
      <c r="B8" s="28"/>
      <c r="C8" s="28"/>
    </row>
    <row r="9" spans="1:3">
      <c r="A9" s="29" t="s">
        <v>0</v>
      </c>
      <c r="B9" s="29" t="s">
        <v>1</v>
      </c>
      <c r="C9" s="29" t="s">
        <v>22</v>
      </c>
    </row>
    <row r="10" spans="1:3">
      <c r="A10" s="29"/>
      <c r="B10" s="29"/>
      <c r="C10" s="29"/>
    </row>
    <row r="11" spans="1:3">
      <c r="A11" s="16">
        <v>1100</v>
      </c>
      <c r="B11" s="13" t="s">
        <v>15</v>
      </c>
      <c r="C11" s="5">
        <f>203732-2500-18234</f>
        <v>182998</v>
      </c>
    </row>
    <row r="12" spans="1:3">
      <c r="A12" s="17">
        <v>1200</v>
      </c>
      <c r="B12" s="13" t="s">
        <v>16</v>
      </c>
      <c r="C12" s="5">
        <f>47638-4302</f>
        <v>43336</v>
      </c>
    </row>
    <row r="13" spans="1:3">
      <c r="A13" s="17">
        <v>2100</v>
      </c>
      <c r="B13" s="13" t="s">
        <v>17</v>
      </c>
      <c r="C13" s="5"/>
    </row>
    <row r="14" spans="1:3">
      <c r="A14" s="17">
        <v>2200</v>
      </c>
      <c r="B14" s="13" t="s">
        <v>5</v>
      </c>
      <c r="C14" s="5">
        <f>SUM(C15:C20)</f>
        <v>49024</v>
      </c>
    </row>
    <row r="15" spans="1:3">
      <c r="A15" s="18">
        <v>2210</v>
      </c>
      <c r="B15" s="14" t="s">
        <v>6</v>
      </c>
      <c r="C15" s="6">
        <f>2094+129+645</f>
        <v>2868</v>
      </c>
    </row>
    <row r="16" spans="1:3">
      <c r="A16" s="18">
        <v>2220</v>
      </c>
      <c r="B16" s="14" t="s">
        <v>7</v>
      </c>
      <c r="C16" s="6">
        <f>7862+4315+365+1512+826+1236+300+1406+3239+595</f>
        <v>21656</v>
      </c>
    </row>
    <row r="17" spans="1:3">
      <c r="A17" s="18">
        <v>2230</v>
      </c>
      <c r="B17" s="14" t="s">
        <v>8</v>
      </c>
      <c r="C17" s="27">
        <f>277+1421+2032+94+608+54+1308+439+480+514+7881+379+58+31+189+476+126+166+46+726+27+30+48+6150</f>
        <v>23560</v>
      </c>
    </row>
    <row r="18" spans="1:3">
      <c r="A18" s="18">
        <v>2240</v>
      </c>
      <c r="B18" s="14" t="s">
        <v>18</v>
      </c>
      <c r="C18" s="6">
        <f>940</f>
        <v>940</v>
      </c>
    </row>
    <row r="19" spans="1:3">
      <c r="A19" s="18">
        <v>2250</v>
      </c>
      <c r="B19" s="14" t="s">
        <v>2</v>
      </c>
      <c r="C19" s="6"/>
    </row>
    <row r="20" spans="1:3">
      <c r="A20" s="18">
        <v>2260</v>
      </c>
      <c r="B20" s="14" t="s">
        <v>9</v>
      </c>
      <c r="C20" s="6"/>
    </row>
    <row r="21" spans="1:3">
      <c r="A21" s="17">
        <v>2300</v>
      </c>
      <c r="B21" s="13" t="s">
        <v>10</v>
      </c>
      <c r="C21" s="5">
        <f>SUM(C22:C27)</f>
        <v>13829</v>
      </c>
    </row>
    <row r="22" spans="1:3">
      <c r="A22" s="18">
        <v>2310</v>
      </c>
      <c r="B22" s="14" t="s">
        <v>11</v>
      </c>
      <c r="C22" s="6">
        <f>1540+4340+5343+420+226-940+20+2556</f>
        <v>13505</v>
      </c>
    </row>
    <row r="23" spans="1:3">
      <c r="A23" s="18">
        <v>2320</v>
      </c>
      <c r="B23" s="14" t="s">
        <v>12</v>
      </c>
      <c r="C23" s="6"/>
    </row>
    <row r="24" spans="1:3">
      <c r="A24" s="18">
        <v>2340</v>
      </c>
      <c r="B24" s="14" t="s">
        <v>13</v>
      </c>
      <c r="C24" s="6"/>
    </row>
    <row r="25" spans="1:3">
      <c r="A25" s="18">
        <v>2350</v>
      </c>
      <c r="B25" s="14" t="s">
        <v>14</v>
      </c>
      <c r="C25" s="6"/>
    </row>
    <row r="26" spans="1:3">
      <c r="A26" s="18">
        <v>2360</v>
      </c>
      <c r="B26" s="14" t="s">
        <v>19</v>
      </c>
      <c r="C26" s="6"/>
    </row>
    <row r="27" spans="1:3">
      <c r="A27" s="18">
        <v>2370</v>
      </c>
      <c r="B27" s="14" t="s">
        <v>20</v>
      </c>
      <c r="C27" s="6">
        <f>853-529</f>
        <v>324</v>
      </c>
    </row>
    <row r="28" spans="1:3">
      <c r="A28" s="17">
        <v>2400</v>
      </c>
      <c r="B28" s="3" t="s">
        <v>4</v>
      </c>
      <c r="C28" s="5">
        <v>0</v>
      </c>
    </row>
    <row r="29" spans="1:3">
      <c r="A29" s="17"/>
      <c r="B29" s="3" t="s">
        <v>3</v>
      </c>
      <c r="C29" s="9">
        <f>+C11+C12+C13+C14+C21+C28</f>
        <v>289187</v>
      </c>
    </row>
    <row r="30" spans="1:3">
      <c r="A30" s="17"/>
      <c r="B30" s="3" t="s">
        <v>23</v>
      </c>
      <c r="C30" s="9">
        <v>16683</v>
      </c>
    </row>
    <row r="31" spans="1:3">
      <c r="A31" s="17"/>
      <c r="B31" s="3" t="s">
        <v>21</v>
      </c>
      <c r="C31" s="9">
        <f>SUM(C29:C30)</f>
        <v>305870</v>
      </c>
    </row>
    <row r="32" spans="1:3">
      <c r="A32" s="17"/>
      <c r="B32" s="3" t="s">
        <v>28</v>
      </c>
      <c r="C32" s="9">
        <v>22536</v>
      </c>
    </row>
    <row r="33" spans="1:3">
      <c r="A33" s="19"/>
      <c r="B33" s="4" t="s">
        <v>24</v>
      </c>
      <c r="C33" s="7">
        <v>14</v>
      </c>
    </row>
    <row r="34" spans="1:3">
      <c r="A34" s="19"/>
      <c r="B34" s="4" t="s">
        <v>25</v>
      </c>
      <c r="C34" s="7">
        <v>12</v>
      </c>
    </row>
    <row r="35" spans="1:3">
      <c r="A35" s="19"/>
      <c r="B35" s="4" t="s">
        <v>26</v>
      </c>
      <c r="C35" s="15">
        <f>(C31+C32)/12/(C33+C34)</f>
        <v>1052.5833333333335</v>
      </c>
    </row>
    <row r="36" spans="1:3">
      <c r="A36" s="19"/>
      <c r="B36" s="4" t="s">
        <v>27</v>
      </c>
      <c r="C36" s="15">
        <f>((C31+C32)/(C33+C34)*C34-C32)/12/C34</f>
        <v>896.08333333333337</v>
      </c>
    </row>
    <row r="37" spans="1:3">
      <c r="A37" s="11"/>
      <c r="B37" s="23"/>
      <c r="C37" s="8"/>
    </row>
    <row r="38" spans="1:3">
      <c r="A38" s="20"/>
      <c r="B38" s="24" t="s">
        <v>30</v>
      </c>
      <c r="C38" s="21"/>
    </row>
    <row r="39" spans="1:3">
      <c r="A39" s="22"/>
      <c r="B39" s="12"/>
      <c r="C39" s="21"/>
    </row>
  </sheetData>
  <mergeCells count="4">
    <mergeCell ref="A8:C8"/>
    <mergeCell ref="A9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>Kekavas Pagasta Padome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Alla Vendelina</cp:lastModifiedBy>
  <cp:lastPrinted>2026-03-07T13:56:14Z</cp:lastPrinted>
  <dcterms:created xsi:type="dcterms:W3CDTF">2009-09-29T12:11:24Z</dcterms:created>
  <dcterms:modified xsi:type="dcterms:W3CDTF">2026-03-07T15:54:24Z</dcterms:modified>
</cp:coreProperties>
</file>