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/>
  <mc:AlternateContent xmlns:mc="http://schemas.openxmlformats.org/markup-compatibility/2006">
    <mc:Choice Requires="x15">
      <x15ac:absPath xmlns:x15ac="http://schemas.microsoft.com/office/spreadsheetml/2010/11/ac" url="C:\Users\Ivanda Jakovele\Nextcloud\Kopmape\Ivanda\TĀMES 2026\Papildus\"/>
    </mc:Choice>
  </mc:AlternateContent>
  <xr:revisionPtr revIDLastSave="0" documentId="8_{BCE9B85E-39FC-41F3-9CB8-21E54572E82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Lapa1" sheetId="2" r:id="rId2"/>
  </sheets>
  <definedNames>
    <definedName name="_xlnm.Print_Area" localSheetId="0">Sheet1!$A$1:$C$33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5" i="1" l="1"/>
  <c r="C8" i="1"/>
  <c r="C23" i="1" l="1"/>
  <c r="C29" i="1" s="1"/>
  <c r="C30" i="1"/>
  <c r="C25" i="1"/>
</calcChain>
</file>

<file path=xl/sharedStrings.xml><?xml version="1.0" encoding="utf-8"?>
<sst xmlns="http://schemas.openxmlformats.org/spreadsheetml/2006/main" count="32" uniqueCount="32">
  <si>
    <t>Biedrības Ādažu Brīvās Valdorfa skolas izdevumu tāme uz vienu pirmsskolas audzēkni 2026.gadā</t>
  </si>
  <si>
    <t>Kods</t>
  </si>
  <si>
    <t>Nosaukums</t>
  </si>
  <si>
    <r>
      <rPr>
        <b/>
        <sz val="8"/>
        <color rgb="FF000000"/>
        <rFont val="Arial"/>
        <charset val="186"/>
      </rPr>
      <t xml:space="preserve">Summa, </t>
    </r>
    <r>
      <rPr>
        <b/>
        <i/>
        <sz val="8"/>
        <color rgb="FF000000"/>
        <rFont val="Arial"/>
        <charset val="186"/>
      </rPr>
      <t>EUR</t>
    </r>
  </si>
  <si>
    <r>
      <rPr>
        <b/>
        <sz val="8"/>
        <color rgb="FF000000"/>
        <rFont val="Arial"/>
        <charset val="186"/>
      </rPr>
      <t xml:space="preserve">Atalgojums </t>
    </r>
    <r>
      <rPr>
        <i/>
        <sz val="8"/>
        <color rgb="FF000000"/>
        <rFont val="Arial"/>
        <charset val="186"/>
      </rPr>
      <t>(izņemot pedagogu atalgojumu, kuru piešķir kā mērķdotāciju no valsts budžeta)</t>
    </r>
  </si>
  <si>
    <r>
      <rPr>
        <b/>
        <sz val="8"/>
        <color rgb="FF000000"/>
        <rFont val="Arial"/>
        <charset val="186"/>
      </rPr>
      <t xml:space="preserve">Darba devēja VSAOI, pabalsti un kompensācijas </t>
    </r>
    <r>
      <rPr>
        <i/>
        <sz val="8"/>
        <color rgb="FF000000"/>
        <rFont val="Arial"/>
        <charset val="186"/>
      </rPr>
      <t>(izņemot VSAOI, kuras piešķir kā mērķdotāciju no valsts budžeta)</t>
    </r>
  </si>
  <si>
    <r>
      <rPr>
        <b/>
        <sz val="8"/>
        <color rgb="FF000000"/>
        <rFont val="Arial"/>
        <charset val="186"/>
      </rPr>
      <t xml:space="preserve">Mācību, darba un dienesta komandējumi, dienesta, darba braucieni </t>
    </r>
    <r>
      <rPr>
        <i/>
        <sz val="8"/>
        <color rgb="FF000000"/>
        <rFont val="Arial"/>
        <charset val="186"/>
      </rPr>
      <t>(izņemot tos, kas finansēti no Eiropas Savienības fondiem)</t>
    </r>
  </si>
  <si>
    <t>Pakalpojumu samaksa</t>
  </si>
  <si>
    <t>Pasta,telefona un citi sakaru pakalpojumi</t>
  </si>
  <si>
    <t>Izdevumi par komunālajiem pakalpojumiem</t>
  </si>
  <si>
    <t>Iestādes administratīvie izdevumi un ar iestādes darbības nodrošināšanu saistītie izdevumi</t>
  </si>
  <si>
    <r>
      <rPr>
        <sz val="8"/>
        <color rgb="FF000000"/>
        <rFont val="Arial"/>
        <charset val="186"/>
      </rPr>
      <t xml:space="preserve">Remontdarbi un iestāžu uzturēšanas pakalpojumi </t>
    </r>
    <r>
      <rPr>
        <i/>
        <sz val="8"/>
        <color rgb="FF000000"/>
        <rFont val="Arial"/>
        <charset val="186"/>
      </rPr>
      <t>(izņemot ēku, būvju un ceļu kapitālo remontu)</t>
    </r>
  </si>
  <si>
    <t>Informācijas tehnoloģiju pakalpojumi</t>
  </si>
  <si>
    <t>Īres un nomas maksa</t>
  </si>
  <si>
    <t>Krājumi, materiāli, energoresursi, preces, biroja preces un inventārs, kurus neuzskaita pamatkapitāla veidošanā</t>
  </si>
  <si>
    <t>Izdevumi par precēm iestādes darbības nodrošināšanai</t>
  </si>
  <si>
    <t>Kurināmais un enerģētiskie materiāli</t>
  </si>
  <si>
    <t>Zāles, ķimikālijas, laboratorijas preces, medicīniskās ierīces, medicīniskie instrumenti, laboratorijas dzīvnieki un to uzturēšana</t>
  </si>
  <si>
    <t>Kārtējā remonta un iestāžu uzturēšanas materiāli</t>
  </si>
  <si>
    <r>
      <rPr>
        <sz val="8"/>
        <color rgb="FF000000"/>
        <rFont val="Arial"/>
        <charset val="186"/>
      </rPr>
      <t xml:space="preserve">Valsts un pašvaldību aprūpē un apgādē esošo personu uzturēšanas izdevumi </t>
    </r>
    <r>
      <rPr>
        <i/>
        <sz val="8"/>
        <color rgb="FF000000"/>
        <rFont val="Arial"/>
        <charset val="186"/>
      </rPr>
      <t>(izņemot ēdināšanas izdevumus (EKK 2363))</t>
    </r>
  </si>
  <si>
    <r>
      <rPr>
        <sz val="8"/>
        <color rgb="FF000000"/>
        <rFont val="Arial"/>
        <charset val="186"/>
      </rPr>
      <t xml:space="preserve">Mācību līdzekļi un materiāli </t>
    </r>
    <r>
      <rPr>
        <i/>
        <sz val="8"/>
        <color rgb="FF000000"/>
        <rFont val="Arial"/>
        <charset val="186"/>
      </rPr>
      <t>(izņemot valsts budžeta dotācijas mācību līdzekļu iegādei)</t>
    </r>
  </si>
  <si>
    <t>Izdevumi periodikas iegādei</t>
  </si>
  <si>
    <t>Kopā izlietotie līdzekļi</t>
  </si>
  <si>
    <t>Kopējais pamatlīdzekļu nolietojums</t>
  </si>
  <si>
    <t>Kopējie izdevumi</t>
  </si>
  <si>
    <t>Valsts mērķdotācija pedagogu atalgojumam</t>
  </si>
  <si>
    <t>Izglītojamo skaits no pusotra līdz četru gadu vecumam 1.septembrī</t>
  </si>
  <si>
    <t>Izglītojamo skaits obligātās sagatavošanas vecumā 1.septembrī</t>
  </si>
  <si>
    <t>Izmaksas vienam izglītojamam no pusotra līdz četru gadu vecumam</t>
  </si>
  <si>
    <t>Izmaksas vienam izglītojamam obligātās sagatavošanas vecumā</t>
  </si>
  <si>
    <t>paraksts</t>
  </si>
  <si>
    <t>Valdes priekšsēdētāja: Kerola Dāvidsone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</si>
</sst>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€-426]&quot; &quot;#,##0.00;[Red][$€-426]&quot; -&quot;#,##0.00"/>
  </numFmts>
  <fonts count="9" x14ac:knownFonts="1">
    <font>
      <sz val="11"/>
      <color rgb="FF000000"/>
      <name val="Arial"/>
      <charset val="186"/>
    </font>
    <font>
      <sz val="8"/>
      <color rgb="FF000000"/>
      <name val="Arial"/>
      <charset val="186"/>
    </font>
    <font>
      <b/>
      <sz val="10"/>
      <color rgb="FF000000"/>
      <name val="Arial"/>
      <charset val="186"/>
    </font>
    <font>
      <b/>
      <sz val="8"/>
      <color rgb="FF000000"/>
      <name val="Arial"/>
      <charset val="186"/>
    </font>
    <font>
      <b/>
      <sz val="8"/>
      <color rgb="FFFF0000"/>
      <name val="Arial"/>
      <charset val="186"/>
    </font>
    <font>
      <b/>
      <i/>
      <sz val="16"/>
      <color rgb="FF000000"/>
      <name val="Arial"/>
      <charset val="186"/>
    </font>
    <font>
      <b/>
      <i/>
      <u/>
      <sz val="11"/>
      <color rgb="FF000000"/>
      <name val="Arial"/>
      <charset val="186"/>
    </font>
    <font>
      <i/>
      <sz val="8"/>
      <color rgb="FF000000"/>
      <name val="Arial"/>
      <charset val="186"/>
    </font>
    <font>
      <b/>
      <i/>
      <sz val="8"/>
      <color rgb="FF000000"/>
      <name val="Arial"/>
      <charset val="186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CC99"/>
        <bgColor rgb="FFFFCC99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5" fillId="0" borderId="0" applyNumberFormat="0" applyBorder="0" applyProtection="0">
      <alignment horizontal="center"/>
    </xf>
    <xf numFmtId="0" fontId="5" fillId="0" borderId="0" applyNumberFormat="0" applyBorder="0" applyProtection="0">
      <alignment horizontal="center" textRotation="90"/>
    </xf>
    <xf numFmtId="0" fontId="6" fillId="0" borderId="0" applyNumberFormat="0" applyBorder="0" applyProtection="0"/>
    <xf numFmtId="164" fontId="6" fillId="0" borderId="0" applyBorder="0" applyProtection="0"/>
  </cellStyleXfs>
  <cellXfs count="21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3" fillId="0" borderId="1" xfId="0" applyFont="1" applyBorder="1" applyAlignment="1">
      <alignment horizontal="right"/>
    </xf>
    <xf numFmtId="0" fontId="3" fillId="0" borderId="1" xfId="0" applyFont="1" applyBorder="1"/>
    <xf numFmtId="0" fontId="3" fillId="0" borderId="1" xfId="0" applyFont="1" applyBorder="1" applyAlignment="1">
      <alignment horizontal="left"/>
    </xf>
    <xf numFmtId="0" fontId="1" fillId="0" borderId="1" xfId="0" applyFont="1" applyBorder="1" applyAlignment="1">
      <alignment horizontal="right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4" fillId="0" borderId="0" xfId="0" applyFont="1"/>
    <xf numFmtId="0" fontId="1" fillId="3" borderId="1" xfId="0" applyFont="1" applyFill="1" applyBorder="1" applyAlignment="1">
      <alignment horizontal="right"/>
    </xf>
    <xf numFmtId="0" fontId="3" fillId="3" borderId="1" xfId="0" applyFont="1" applyFill="1" applyBorder="1"/>
    <xf numFmtId="0" fontId="3" fillId="3" borderId="1" xfId="0" applyFont="1" applyFill="1" applyBorder="1" applyAlignment="1">
      <alignment horizontal="left"/>
    </xf>
    <xf numFmtId="2" fontId="3" fillId="3" borderId="1" xfId="0" applyNumberFormat="1" applyFont="1" applyFill="1" applyBorder="1" applyAlignment="1">
      <alignment horizontal="left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</cellXfs>
  <cellStyles count="5">
    <cellStyle name="Heading" xfId="1" xr:uid="{00000000-0005-0000-0000-000000000000}"/>
    <cellStyle name="Heading1" xfId="2" xr:uid="{00000000-0005-0000-0000-000001000000}"/>
    <cellStyle name="Normal" xfId="0" builtinId="0"/>
    <cellStyle name="Result" xfId="3" xr:uid="{00000000-0005-0000-0000-000003000000}"/>
    <cellStyle name="Result2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1651000</xdr:colOff>
      <xdr:row>0</xdr:row>
      <xdr:rowOff>44989</xdr:rowOff>
    </xdr:from>
    <xdr:to>
      <xdr:col>1</xdr:col>
      <xdr:colOff>3889375</xdr:colOff>
      <xdr:row>1</xdr:row>
      <xdr:rowOff>58468</xdr:rowOff>
    </xdr:to>
    <xdr:pic>
      <xdr:nvPicPr>
        <xdr:cNvPr id="2" name="Attēls 1" descr="ĀBVS_LOGO_doc_biedriba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2313" y="44989"/>
          <a:ext cx="2238375" cy="10136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U33"/>
  <sheetViews>
    <sheetView tabSelected="1" zoomScale="120" zoomScaleNormal="120" workbookViewId="0">
      <selection activeCell="F6" sqref="F6"/>
    </sheetView>
  </sheetViews>
  <sheetFormatPr defaultColWidth="9" defaultRowHeight="10.15" customHeight="1" x14ac:dyDescent="0.2"/>
  <cols>
    <col min="1" max="1" width="4.5" style="3" customWidth="1"/>
    <col min="2" max="2" width="77.125" style="1" customWidth="1"/>
    <col min="3" max="3" width="9.25" style="4" customWidth="1"/>
    <col min="4" max="255" width="8.25" style="1" customWidth="1"/>
    <col min="256" max="1022" width="8.25" customWidth="1"/>
    <col min="1023" max="1023" width="9" customWidth="1"/>
  </cols>
  <sheetData>
    <row r="1" spans="1:3" ht="78.75" customHeight="1" x14ac:dyDescent="0.2"/>
    <row r="2" spans="1:3" ht="13.9" customHeight="1" x14ac:dyDescent="0.2">
      <c r="A2" s="19" t="s">
        <v>0</v>
      </c>
      <c r="B2" s="19"/>
      <c r="C2" s="19"/>
    </row>
    <row r="3" spans="1:3" ht="10.15" customHeight="1" x14ac:dyDescent="0.2">
      <c r="A3" s="20" t="s">
        <v>1</v>
      </c>
      <c r="B3" s="20" t="s">
        <v>2</v>
      </c>
      <c r="C3" s="20" t="s">
        <v>3</v>
      </c>
    </row>
    <row r="4" spans="1:3" ht="5.0999999999999996" customHeight="1" x14ac:dyDescent="0.2">
      <c r="A4" s="20"/>
      <c r="B4" s="20"/>
      <c r="C4" s="20"/>
    </row>
    <row r="5" spans="1:3" ht="17.25" customHeight="1" x14ac:dyDescent="0.2">
      <c r="A5" s="5">
        <v>1100</v>
      </c>
      <c r="B5" s="6" t="s">
        <v>4</v>
      </c>
      <c r="C5" s="7">
        <v>152474</v>
      </c>
    </row>
    <row r="6" spans="1:3" ht="14.65" customHeight="1" x14ac:dyDescent="0.2">
      <c r="A6" s="5">
        <v>1200</v>
      </c>
      <c r="B6" s="6" t="s">
        <v>5</v>
      </c>
      <c r="C6" s="7">
        <v>35640</v>
      </c>
    </row>
    <row r="7" spans="1:3" ht="14.1" customHeight="1" x14ac:dyDescent="0.2">
      <c r="A7" s="5">
        <v>2100</v>
      </c>
      <c r="B7" s="6" t="s">
        <v>6</v>
      </c>
      <c r="C7" s="7"/>
    </row>
    <row r="8" spans="1:3" ht="11.25" customHeight="1" x14ac:dyDescent="0.2">
      <c r="A8" s="5">
        <v>2200</v>
      </c>
      <c r="B8" s="6" t="s">
        <v>7</v>
      </c>
      <c r="C8" s="7">
        <f>SUM(C9:C14)</f>
        <v>39987</v>
      </c>
    </row>
    <row r="9" spans="1:3" ht="11.25" customHeight="1" x14ac:dyDescent="0.2">
      <c r="A9" s="8">
        <v>2210</v>
      </c>
      <c r="B9" s="9" t="s">
        <v>8</v>
      </c>
      <c r="C9" s="10">
        <v>465</v>
      </c>
    </row>
    <row r="10" spans="1:3" ht="11.25" customHeight="1" x14ac:dyDescent="0.2">
      <c r="A10" s="8">
        <v>2220</v>
      </c>
      <c r="B10" s="9" t="s">
        <v>9</v>
      </c>
      <c r="C10" s="10">
        <v>6465</v>
      </c>
    </row>
    <row r="11" spans="1:3" ht="11.25" customHeight="1" x14ac:dyDescent="0.2">
      <c r="A11" s="8">
        <v>2230</v>
      </c>
      <c r="B11" s="9" t="s">
        <v>10</v>
      </c>
      <c r="C11" s="10">
        <v>6477</v>
      </c>
    </row>
    <row r="12" spans="1:3" ht="11.25" customHeight="1" x14ac:dyDescent="0.2">
      <c r="A12" s="8">
        <v>2240</v>
      </c>
      <c r="B12" s="9" t="s">
        <v>11</v>
      </c>
      <c r="C12" s="10">
        <v>6489</v>
      </c>
    </row>
    <row r="13" spans="1:3" ht="11.25" customHeight="1" x14ac:dyDescent="0.2">
      <c r="A13" s="8">
        <v>2250</v>
      </c>
      <c r="B13" s="9" t="s">
        <v>12</v>
      </c>
      <c r="C13" s="10">
        <v>548</v>
      </c>
    </row>
    <row r="14" spans="1:3" ht="11.25" customHeight="1" x14ac:dyDescent="0.2">
      <c r="A14" s="8">
        <v>2260</v>
      </c>
      <c r="B14" s="9" t="s">
        <v>13</v>
      </c>
      <c r="C14" s="10">
        <v>19543</v>
      </c>
    </row>
    <row r="15" spans="1:3" ht="11.45" customHeight="1" x14ac:dyDescent="0.2">
      <c r="A15" s="5">
        <v>2300</v>
      </c>
      <c r="B15" s="6" t="s">
        <v>14</v>
      </c>
      <c r="C15" s="7">
        <f>SUM(C16:C21)</f>
        <v>42579</v>
      </c>
    </row>
    <row r="16" spans="1:3" ht="11.25" customHeight="1" x14ac:dyDescent="0.2">
      <c r="A16" s="8">
        <v>2310</v>
      </c>
      <c r="B16" s="9" t="s">
        <v>15</v>
      </c>
      <c r="C16" s="10">
        <v>16220</v>
      </c>
    </row>
    <row r="17" spans="1:4" ht="11.25" customHeight="1" x14ac:dyDescent="0.2">
      <c r="A17" s="8">
        <v>2320</v>
      </c>
      <c r="B17" s="9" t="s">
        <v>16</v>
      </c>
      <c r="C17" s="10">
        <v>5743</v>
      </c>
    </row>
    <row r="18" spans="1:4" ht="14.65" customHeight="1" x14ac:dyDescent="0.2">
      <c r="A18" s="8">
        <v>2340</v>
      </c>
      <c r="B18" s="9" t="s">
        <v>17</v>
      </c>
      <c r="C18" s="10">
        <v>85</v>
      </c>
    </row>
    <row r="19" spans="1:4" ht="11.25" customHeight="1" x14ac:dyDescent="0.2">
      <c r="A19" s="8">
        <v>2350</v>
      </c>
      <c r="B19" s="9" t="s">
        <v>18</v>
      </c>
      <c r="C19" s="10">
        <v>15991</v>
      </c>
    </row>
    <row r="20" spans="1:4" ht="13.7" customHeight="1" x14ac:dyDescent="0.2">
      <c r="A20" s="8">
        <v>2360</v>
      </c>
      <c r="B20" s="9" t="s">
        <v>19</v>
      </c>
      <c r="C20" s="10"/>
    </row>
    <row r="21" spans="1:4" ht="11.25" customHeight="1" x14ac:dyDescent="0.2">
      <c r="A21" s="8">
        <v>2370</v>
      </c>
      <c r="B21" s="9" t="s">
        <v>20</v>
      </c>
      <c r="C21" s="10">
        <v>4540</v>
      </c>
    </row>
    <row r="22" spans="1:4" ht="11.25" customHeight="1" x14ac:dyDescent="0.2">
      <c r="A22" s="5">
        <v>2400</v>
      </c>
      <c r="B22" s="6" t="s">
        <v>21</v>
      </c>
      <c r="C22" s="7">
        <v>0</v>
      </c>
    </row>
    <row r="23" spans="1:4" ht="10.15" customHeight="1" x14ac:dyDescent="0.2">
      <c r="A23" s="5"/>
      <c r="B23" s="6" t="s">
        <v>22</v>
      </c>
      <c r="C23" s="7">
        <f>+C5+C6+C7+C8+C15+C22</f>
        <v>270680</v>
      </c>
    </row>
    <row r="24" spans="1:4" s="1" customFormat="1" ht="10.15" customHeight="1" x14ac:dyDescent="0.2">
      <c r="A24" s="5"/>
      <c r="B24" s="6" t="s">
        <v>23</v>
      </c>
      <c r="C24" s="7">
        <v>44376</v>
      </c>
      <c r="D24" s="11"/>
    </row>
    <row r="25" spans="1:4" s="1" customFormat="1" ht="10.15" customHeight="1" x14ac:dyDescent="0.2">
      <c r="A25" s="5"/>
      <c r="B25" s="6" t="s">
        <v>24</v>
      </c>
      <c r="C25" s="7">
        <f>C23+C24</f>
        <v>315056</v>
      </c>
    </row>
    <row r="26" spans="1:4" s="1" customFormat="1" ht="10.15" customHeight="1" x14ac:dyDescent="0.2">
      <c r="A26" s="5"/>
      <c r="B26" s="6" t="s">
        <v>25</v>
      </c>
      <c r="C26" s="7">
        <v>24000</v>
      </c>
    </row>
    <row r="27" spans="1:4" ht="11.25" customHeight="1" x14ac:dyDescent="0.2">
      <c r="A27" s="12"/>
      <c r="B27" s="13" t="s">
        <v>26</v>
      </c>
      <c r="C27" s="14">
        <v>22</v>
      </c>
    </row>
    <row r="28" spans="1:4" ht="11.25" customHeight="1" x14ac:dyDescent="0.2">
      <c r="A28" s="12"/>
      <c r="B28" s="13" t="s">
        <v>27</v>
      </c>
      <c r="C28" s="14">
        <v>32</v>
      </c>
    </row>
    <row r="29" spans="1:4" s="1" customFormat="1" ht="11.25" customHeight="1" x14ac:dyDescent="0.2">
      <c r="A29" s="12"/>
      <c r="B29" s="13" t="s">
        <v>28</v>
      </c>
      <c r="C29" s="15">
        <f>(C23+C24+C26)/12/(C27+C28)</f>
        <v>523.23456790123464</v>
      </c>
    </row>
    <row r="30" spans="1:4" s="1" customFormat="1" ht="12.4" customHeight="1" x14ac:dyDescent="0.2">
      <c r="A30" s="12"/>
      <c r="B30" s="13" t="s">
        <v>29</v>
      </c>
      <c r="C30" s="15">
        <f>((C23+C24+C26)*C28/(C27+C28)-C26)/12/C28</f>
        <v>460.73456790123458</v>
      </c>
    </row>
    <row r="31" spans="1:4" ht="11.25" customHeight="1" x14ac:dyDescent="0.2">
      <c r="B31" s="2"/>
    </row>
    <row r="32" spans="1:4" s="2" customFormat="1" ht="14.65" customHeight="1" x14ac:dyDescent="0.2">
      <c r="A32" s="16"/>
      <c r="B32" s="17" t="s">
        <v>31</v>
      </c>
      <c r="C32" s="17"/>
    </row>
    <row r="33" spans="2:2" ht="10.15" customHeight="1" x14ac:dyDescent="0.2">
      <c r="B33" s="18" t="s">
        <v>30</v>
      </c>
    </row>
  </sheetData>
  <mergeCells count="4">
    <mergeCell ref="A2:C2"/>
    <mergeCell ref="A3:A4"/>
    <mergeCell ref="B3:B4"/>
    <mergeCell ref="C3:C4"/>
  </mergeCells>
  <pageMargins left="0.7" right="0.7" top="0.75" bottom="0.75" header="0.3" footer="0.3"/>
  <pageSetup paperSize="9" pageOrder="overThenDown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Lapa1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Ivanda Purina</cp:lastModifiedBy>
  <cp:revision>30</cp:revision>
  <cp:lastPrinted>2026-02-03T08:52:25Z</cp:lastPrinted>
  <dcterms:created xsi:type="dcterms:W3CDTF">2009-09-29T14:11:00Z</dcterms:created>
  <dcterms:modified xsi:type="dcterms:W3CDTF">2026-04-14T11:52:58Z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6D2B9BC7290143319E620C0FC915C1E2_12</vt:lpwstr>
  </property>
  <property fmtid="{D5CDD505-2E9C-101B-9397-08002B2CF9AE}" pid="3" name="KSOProductBuildVer">
    <vt:lpwstr>1033-12.2.0.22222</vt:lpwstr>
  </property>
</Properties>
</file>