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0.180.30.3\Aija.Kalvane\2. KOMITEJAS, DOME\! 2025\9_Par A.Kronvalda fonda skolu reitingu\1 izglītojamā izmaksas\"/>
    </mc:Choice>
  </mc:AlternateContent>
  <xr:revisionPtr revIDLastSave="0" documentId="13_ncr:1_{04A72F9A-0F23-43B3-8571-F4C8E34BC953}" xr6:coauthVersionLast="47" xr6:coauthVersionMax="47" xr10:uidLastSave="{00000000-0000-0000-0000-000000000000}"/>
  <bookViews>
    <workbookView xWindow="-120" yWindow="-120" windowWidth="29040" windowHeight="15720" xr2:uid="{E311AA71-5120-4AAA-88EA-0F37D9787E22}"/>
  </bookViews>
  <sheets>
    <sheet name="Izgl_iest_tames_2025_sept"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Izgl_iest_tames_2025_sept!$A$1:$I$49</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1" l="1"/>
  <c r="H41" i="1"/>
  <c r="G41" i="1"/>
  <c r="F41" i="1"/>
  <c r="E41" i="1"/>
  <c r="D41" i="1"/>
  <c r="C41" i="1"/>
  <c r="I34" i="1"/>
  <c r="I35" i="1" s="1"/>
  <c r="I38" i="1" s="1"/>
  <c r="H34" i="1"/>
  <c r="H35" i="1" s="1"/>
  <c r="H38" i="1" s="1"/>
  <c r="G34" i="1"/>
  <c r="G35" i="1" s="1"/>
  <c r="G38" i="1" s="1"/>
  <c r="F34" i="1"/>
  <c r="F35" i="1" s="1"/>
  <c r="F38" i="1" s="1"/>
  <c r="E34" i="1"/>
  <c r="E35" i="1" s="1"/>
  <c r="E38" i="1" s="1"/>
  <c r="D34" i="1"/>
  <c r="D35" i="1" s="1"/>
  <c r="D38" i="1" s="1"/>
  <c r="C34" i="1"/>
  <c r="C35" i="1" s="1"/>
  <c r="C38" i="1" s="1"/>
</calcChain>
</file>

<file path=xl/sharedStrings.xml><?xml version="1.0" encoding="utf-8"?>
<sst xmlns="http://schemas.openxmlformats.org/spreadsheetml/2006/main" count="55" uniqueCount="55">
  <si>
    <t>APSTIPRINĀTS</t>
  </si>
  <si>
    <t xml:space="preserve">Ādažu novada izglītības iestāžu izdevumu tāmes 2025.gadam. </t>
  </si>
  <si>
    <t>EKK kods</t>
  </si>
  <si>
    <t>Izmaksu veidi</t>
  </si>
  <si>
    <t>Ādažu PII "Strautiņš", EUR,  01.01.2025. pēc 2024.gada faktiskajām izmaksām</t>
  </si>
  <si>
    <t>Kadagas PII "Mežavēji", EUR,  01.01.2025. pēc 2024.gada faktiskajām izmaksām</t>
  </si>
  <si>
    <t xml:space="preserve">Ādažu vidusskolas PII, EUR, 01.01.2025. pēc 2024.gada faktiskajām izmaksām 
</t>
  </si>
  <si>
    <t>Carnikavas PII "Riekstiņš", EUR, 01.01.2025. pēc 2024.gada faktiskajām izmaksām</t>
  </si>
  <si>
    <t>Siguļu PII "Piejūra", EUR 01.01.2025. pēc 2024.gada faktiskajām izmaksām</t>
  </si>
  <si>
    <t>Ādažu vidusskola, EUR 01.01.2025. pēc 2024.gada faktiskajām izmaksām</t>
  </si>
  <si>
    <t>Carnikavas vidusskola, EUR, 01.01.2025. pēc 2024.gada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</si>
  <si>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</si>
  <si>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</si>
  <si>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</si>
  <si>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</si>
  <si>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</si>
  <si>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</si>
  <si>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</si>
  <si>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</si>
  <si>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</si>
  <si>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</si>
  <si>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</si>
  <si>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</si>
  <si>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</si>
  <si>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</si>
  <si>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</si>
  <si>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</si>
  <si>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</si>
  <si>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</si>
  <si>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</si>
  <si>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</si>
  <si>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</si>
  <si>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</si>
  <si>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</si>
  <si>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</si>
  <si>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</si>
  <si>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r>
      <rPr>
        <sz val="12"/>
        <rFont val="Times New Roman"/>
        <family val="1"/>
        <charset val="186"/>
      </rPr>
      <t>Bibliotēku krājumi</t>
    </r>
    <r>
      <rPr>
        <i/>
        <sz val="12"/>
        <rFont val="Times New Roman"/>
        <family val="1"/>
        <charset val="186"/>
      </rPr>
      <t xml:space="preserve">  (neieskaitot mērķdotāciju mācību materiāliem)</t>
    </r>
  </si>
  <si>
    <t>5233 - M</t>
  </si>
  <si>
    <t>Bibliotēku krājumi - Valsts mērķdotācija</t>
  </si>
  <si>
    <t>Kopā izdevumi:</t>
  </si>
  <si>
    <t>Kopā pašvaldības līdzekļi</t>
  </si>
  <si>
    <t>Skolēnu skaits (uz 01.09.2025.)</t>
  </si>
  <si>
    <t>Izmaksas 1 audzēknim (gadā)</t>
  </si>
  <si>
    <t>Izmaksas 1 audzēknim (mēnesī)</t>
  </si>
  <si>
    <t>Izmaksas 1 audzēknim (mēnesī) 01.-08.2025.</t>
  </si>
  <si>
    <t>Izmaksu pieaugums/ samazinājums</t>
  </si>
  <si>
    <t>Skolēnu skaits (uz 01.01.2025.)</t>
  </si>
  <si>
    <t>Skolēnu skaita pieaugums/ samazinājums</t>
  </si>
  <si>
    <t xml:space="preserve">Izmaksu aprēķins veikts atbilstoši LR Ministru kabineta 2016.gada 28.jūnija noteikumiem Nr.418 "Kārtība, kādā veicami pašvaldību savstarpējie norēķini par izglītības iestāžu sniegtajiem pakalpojumiem", balstoties uz iepriekšējā gada faktiskajām izmaksām. </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</si>
  <si>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</si>
  <si>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izdevumi par sakaru pakalpojumiem (EKK 2210); izdevumi par komunālajiem pakalpojumiem (EKK 2220); dažādi pakalpojumi (EKK 2230) (izņemot izdevumus par transporta pakalpojumiem (EKK 2233)); remontdarbi un iestāžu uzturēšanas pakalpojumi (EKK 2240) (izņemot kapitālo remontu (EKK 5250)); informācijas tehnoloģiju pakalpojumi (EKK 2250); īres un nomas maksa (EKK 2260) (izņemot transportlīdzekļu nomas maksu (EKK 2262)); </t>
  </si>
  <si>
    <t>izdevumi par dažādām precēm un inventāru (EKK 2310);  kurināmais un enerģētiskie materiāli (EKK 2320) (izņemot degvielas izdevumus (EKK 2322)); zāles, ķimikālijas, laboratorijas preces, medicīniskās ierīces, medicīniskie instrumenti, laboratorijas dzīvnieki un to uzturēšana (EKK 2340);  iestāžu uzturēšanas materiāli un preces (EKK 2350); valsts un pašvaldību aprūpē un apgādē esošo personu uzturēšanas izdevumi (EKK 2360) (izņemot ēdināšanas izdevumus (EKK 2363) pirmsskolas izglītības iestādēs, speciālās pirmsskolas izglītības iestādēs, vispārējās izglītības iestādēs no 5. klases; mācību līdzekļi un materiāli (EKK 2370); izdevumi periodikas iegādei bibliotēku krājumiem (EKK 2400); bibliotēku krājumi (EKK 5233).</t>
  </si>
  <si>
    <t>Domes priekšsēdētāja</t>
  </si>
  <si>
    <t>K. Miķelsone</t>
  </si>
  <si>
    <t>Ar Ādažu novada domes 2025.gada 25.septembra sēdes lēmumu protokols Nr.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</si>
</sst>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4"/>
      <color rgb="FFED0000"/>
      <name val="Times New Roman"/>
      <family val="1"/>
      <charset val="186"/>
    </font>
    <font>
      <sz val="12"/>
      <color rgb="FFED0000"/>
      <name val="Times New Roman"/>
      <family val="1"/>
      <charset val="186"/>
    </font>
    <font>
      <b/>
      <sz val="14"/>
      <name val="Times New Roman"/>
      <family val="1"/>
      <charset val="186"/>
    </font>
    <font>
      <b/>
      <sz val="12"/>
      <name val="Times New Roman"/>
      <family val="1"/>
      <charset val="186"/>
    </font>
    <font>
      <sz val="9"/>
      <color theme="1"/>
      <name val="Arial"/>
      <family val="2"/>
      <charset val="186"/>
    </font>
    <font>
      <i/>
      <sz val="12"/>
      <name val="Times New Roman"/>
      <family val="1"/>
      <charset val="186"/>
    </font>
    <font>
      <sz val="12"/>
      <color rgb="FFC00000"/>
      <name val="Times New Roman"/>
      <family val="1"/>
      <charset val="186"/>
    </font>
    <font>
      <i/>
      <sz val="12"/>
      <color theme="3"/>
      <name val="Times New Roman"/>
      <family val="1"/>
      <charset val="186"/>
    </font>
    <font>
      <b/>
      <sz val="12"/>
      <color rgb="FFC00000"/>
      <name val="Times New Roman"/>
      <family val="1"/>
      <charset val="186"/>
    </font>
    <font>
      <i/>
      <sz val="14"/>
      <color theme="3"/>
      <name val="Times New Roman"/>
      <family val="1"/>
      <charset val="186"/>
    </font>
    <font>
      <b/>
      <i/>
      <sz val="12"/>
      <color theme="5" tint="-0.249977111117893"/>
      <name val="Times New Roman"/>
      <family val="1"/>
      <charset val="186"/>
    </font>
    <font>
      <i/>
      <sz val="12"/>
      <color rgb="FFC00000"/>
      <name val="Times New Roman"/>
      <family val="1"/>
      <charset val="186"/>
    </font>
    <font>
      <b/>
      <sz val="14"/>
      <color theme="5" tint="-0.249977111117893"/>
      <name val="Times New Roman"/>
      <family val="1"/>
      <charset val="186"/>
    </font>
    <font>
      <b/>
      <i/>
      <sz val="14"/>
      <color theme="5" tint="-0.249977111117893"/>
      <name val="Times New Roman"/>
      <family val="1"/>
      <charset val="186"/>
    </font>
    <font>
      <b/>
      <sz val="12"/>
      <color theme="4" tint="-0.249977111117893"/>
      <name val="Times New Roman"/>
      <family val="1"/>
      <charset val="186"/>
    </font>
    <font>
      <i/>
      <sz val="12"/>
      <color theme="4" tint="-0.249977111117893"/>
      <name val="Times New Roman"/>
      <family val="1"/>
      <charset val="186"/>
    </font>
    <font>
      <b/>
      <sz val="14"/>
      <color theme="3"/>
      <name val="Times New Roman"/>
      <family val="1"/>
      <charset val="186"/>
    </font>
    <font>
      <sz val="14"/>
      <color theme="3"/>
      <name val="Times New Roman"/>
      <family val="1"/>
      <charset val="186"/>
    </font>
    <font>
      <sz val="9"/>
      <name val="Times New Roman"/>
      <family val="1"/>
      <charset val="186"/>
    </font>
    <font>
      <sz val="9"/>
      <color rgb="FFFF0000"/>
      <name val="Times New Roman"/>
      <family val="1"/>
      <charset val="186"/>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43" fontId="8" fillId="0" borderId="0" applyFont="0" applyFill="0" applyBorder="0" applyAlignment="0" applyProtection="0"/>
    <xf numFmtId="0" fontId="1" fillId="0" borderId="0"/>
  </cellStyleXfs>
  <cellXfs count="62">
    <xf numFmtId="0" fontId="0" fillId="0" borderId="0" xfId="0"/>
    <xf numFmtId="0" fontId="2" fillId="0" borderId="0" xfId="2" applyFont="1"/>
    <xf numFmtId="0" fontId="3" fillId="0" borderId="0" xfId="2" applyFont="1" applyAlignment="1">
      <alignment horizontal="right" vertical="center" wrapText="1"/>
    </xf>
    <xf numFmtId="0" fontId="4" fillId="0" borderId="0" xfId="2" applyFont="1"/>
    <xf numFmtId="0" fontId="5" fillId="0" borderId="0" xfId="2" applyFont="1" applyAlignment="1">
      <alignment horizontal="right" vertical="center" wrapText="1"/>
    </xf>
    <xf numFmtId="0" fontId="5" fillId="0" borderId="0" xfId="2" applyFont="1" applyAlignment="1">
      <alignment horizontal="right" vertical="center"/>
    </xf>
    <xf numFmtId="0" fontId="2" fillId="0" borderId="0" xfId="2" applyFont="1" applyAlignment="1">
      <alignment horizontal="center"/>
    </xf>
    <xf numFmtId="0" fontId="2" fillId="0" borderId="0" xfId="2" applyFont="1" applyAlignment="1">
      <alignment horizontal="center" wrapText="1"/>
    </xf>
    <xf numFmtId="49" fontId="2" fillId="0" borderId="0" xfId="2" applyNumberFormat="1" applyFont="1" applyAlignment="1">
      <alignment horizontal="center"/>
    </xf>
    <xf numFmtId="49" fontId="2" fillId="0" borderId="0" xfId="2" applyNumberFormat="1" applyFont="1" applyAlignment="1">
      <alignment horizontal="center" wrapText="1"/>
    </xf>
    <xf numFmtId="2" fontId="7" fillId="2" borderId="1" xfId="2" applyNumberFormat="1" applyFont="1" applyFill="1" applyBorder="1" applyAlignment="1">
      <alignment horizontal="center" vertical="center" wrapText="1"/>
    </xf>
    <xf numFmtId="0" fontId="7" fillId="2" borderId="1" xfId="2" applyFont="1" applyFill="1" applyBorder="1" applyAlignment="1">
      <alignment horizontal="center" vertical="center" wrapText="1"/>
    </xf>
    <xf numFmtId="0" fontId="3" fillId="0" borderId="0" xfId="2" applyFont="1"/>
    <xf numFmtId="0" fontId="3" fillId="0" borderId="1" xfId="2" applyFont="1" applyBorder="1" applyAlignment="1">
      <alignment horizontal="center"/>
    </xf>
    <xf numFmtId="0" fontId="3" fillId="0" borderId="1" xfId="2" applyFont="1" applyBorder="1" applyAlignment="1">
      <alignment horizontal="left" wrapText="1"/>
    </xf>
    <xf numFmtId="43" fontId="3" fillId="0" borderId="1" xfId="1" applyFont="1" applyFill="1" applyBorder="1" applyAlignment="1">
      <alignment horizontal="center"/>
    </xf>
    <xf numFmtId="4" fontId="3" fillId="0" borderId="0" xfId="2" applyNumberFormat="1" applyFont="1"/>
    <xf numFmtId="0" fontId="9" fillId="0" borderId="1" xfId="2" applyFont="1" applyBorder="1" applyAlignment="1">
      <alignment horizontal="center"/>
    </xf>
    <xf numFmtId="0" fontId="9" fillId="0" borderId="1" xfId="2" applyFont="1" applyBorder="1" applyAlignment="1">
      <alignment horizontal="left" wrapText="1"/>
    </xf>
    <xf numFmtId="0" fontId="3" fillId="0" borderId="1" xfId="2" applyFont="1" applyBorder="1" applyAlignment="1">
      <alignment wrapText="1"/>
    </xf>
    <xf numFmtId="0" fontId="9" fillId="0" borderId="1" xfId="2" applyFont="1" applyBorder="1" applyAlignment="1">
      <alignment horizontal="right"/>
    </xf>
    <xf numFmtId="0" fontId="9" fillId="0" borderId="1" xfId="2" applyFont="1" applyBorder="1" applyAlignment="1">
      <alignment horizontal="right" wrapText="1"/>
    </xf>
    <xf numFmtId="43" fontId="9" fillId="0" borderId="1" xfId="1" applyFont="1" applyFill="1" applyBorder="1" applyAlignment="1">
      <alignment horizontal="center"/>
    </xf>
    <xf numFmtId="0" fontId="9" fillId="0" borderId="0" xfId="2" applyFont="1"/>
    <xf numFmtId="0" fontId="7" fillId="0" borderId="1" xfId="2" applyFont="1" applyBorder="1" applyAlignment="1">
      <alignment horizontal="center"/>
    </xf>
    <xf numFmtId="0" fontId="7" fillId="0" borderId="1" xfId="2" applyFont="1" applyBorder="1" applyAlignment="1">
      <alignment horizontal="left" wrapText="1"/>
    </xf>
    <xf numFmtId="43" fontId="7" fillId="0" borderId="1" xfId="1" applyFont="1" applyFill="1" applyBorder="1" applyAlignment="1">
      <alignment horizontal="center"/>
    </xf>
    <xf numFmtId="0" fontId="10" fillId="0" borderId="1" xfId="2" applyFont="1" applyBorder="1" applyAlignment="1">
      <alignment horizontal="center"/>
    </xf>
    <xf numFmtId="0" fontId="10" fillId="0" borderId="1" xfId="2" applyFont="1" applyBorder="1" applyAlignment="1">
      <alignment horizontal="center" wrapText="1"/>
    </xf>
    <xf numFmtId="43" fontId="3" fillId="0" borderId="1" xfId="1" applyFont="1" applyFill="1" applyBorder="1"/>
    <xf numFmtId="4" fontId="3" fillId="0" borderId="1" xfId="2" applyNumberFormat="1" applyFont="1" applyBorder="1" applyAlignment="1">
      <alignment horizontal="center"/>
    </xf>
    <xf numFmtId="4" fontId="2" fillId="0" borderId="0" xfId="2" applyNumberFormat="1" applyFont="1"/>
    <xf numFmtId="3" fontId="7" fillId="0" borderId="1" xfId="2" applyNumberFormat="1" applyFont="1" applyBorder="1" applyAlignment="1">
      <alignment horizontal="center"/>
    </xf>
    <xf numFmtId="3" fontId="2" fillId="0" borderId="0" xfId="2" applyNumberFormat="1" applyFont="1"/>
    <xf numFmtId="0" fontId="10" fillId="3" borderId="1" xfId="2" applyFont="1" applyFill="1" applyBorder="1" applyAlignment="1">
      <alignment horizontal="center"/>
    </xf>
    <xf numFmtId="0" fontId="7" fillId="3" borderId="1" xfId="2" applyFont="1" applyFill="1" applyBorder="1" applyAlignment="1">
      <alignment horizontal="left" wrapText="1"/>
    </xf>
    <xf numFmtId="4" fontId="7" fillId="3" borderId="1" xfId="2" applyNumberFormat="1" applyFont="1" applyFill="1" applyBorder="1" applyAlignment="1">
      <alignment horizontal="center"/>
    </xf>
    <xf numFmtId="4" fontId="7" fillId="0" borderId="1" xfId="2" applyNumberFormat="1" applyFont="1" applyBorder="1" applyAlignment="1">
      <alignment horizontal="center"/>
    </xf>
    <xf numFmtId="0" fontId="11" fillId="0" borderId="1" xfId="2" applyFont="1" applyBorder="1" applyAlignment="1">
      <alignment horizontal="center"/>
    </xf>
    <xf numFmtId="0" fontId="12" fillId="0" borderId="2" xfId="2" applyFont="1" applyBorder="1" applyAlignment="1">
      <alignment horizontal="left" wrapText="1"/>
    </xf>
    <xf numFmtId="4" fontId="12" fillId="0" borderId="1" xfId="2" applyNumberFormat="1" applyFont="1" applyBorder="1" applyAlignment="1">
      <alignment horizontal="center"/>
    </xf>
    <xf numFmtId="0" fontId="13" fillId="0" borderId="0" xfId="2" applyFont="1"/>
    <xf numFmtId="0" fontId="14" fillId="0" borderId="1" xfId="2" applyFont="1" applyBorder="1" applyAlignment="1">
      <alignment horizontal="center"/>
    </xf>
    <xf numFmtId="0" fontId="15" fillId="0" borderId="1" xfId="2" applyFont="1" applyBorder="1" applyAlignment="1">
      <alignment horizontal="left" wrapText="1"/>
    </xf>
    <xf numFmtId="4" fontId="15" fillId="0" borderId="1" xfId="2" applyNumberFormat="1" applyFont="1" applyBorder="1" applyAlignment="1">
      <alignment horizontal="center"/>
    </xf>
    <xf numFmtId="0" fontId="16" fillId="0" borderId="0" xfId="2" applyFont="1"/>
    <xf numFmtId="0" fontId="17" fillId="0" borderId="0" xfId="2" applyFont="1"/>
    <xf numFmtId="0" fontId="14" fillId="0" borderId="1" xfId="2" applyFont="1" applyBorder="1" applyAlignment="1">
      <alignment horizontal="left" wrapText="1"/>
    </xf>
    <xf numFmtId="4" fontId="14" fillId="0" borderId="1" xfId="2" applyNumberFormat="1" applyFont="1" applyBorder="1" applyAlignment="1">
      <alignment horizontal="center"/>
    </xf>
    <xf numFmtId="0" fontId="18" fillId="0" borderId="2" xfId="2" applyFont="1" applyBorder="1" applyAlignment="1">
      <alignment horizontal="left" wrapText="1"/>
    </xf>
    <xf numFmtId="3" fontId="18" fillId="0" borderId="1" xfId="2" applyNumberFormat="1" applyFont="1" applyBorder="1" applyAlignment="1">
      <alignment horizontal="center"/>
    </xf>
    <xf numFmtId="0" fontId="19" fillId="0" borderId="2" xfId="2" applyFont="1" applyBorder="1" applyAlignment="1">
      <alignment horizontal="left" wrapText="1"/>
    </xf>
    <xf numFmtId="3" fontId="19" fillId="0" borderId="1" xfId="2" applyNumberFormat="1" applyFont="1" applyBorder="1" applyAlignment="1">
      <alignment horizontal="center"/>
    </xf>
    <xf numFmtId="0" fontId="20" fillId="0" borderId="0" xfId="2" applyFont="1" applyAlignment="1">
      <alignment horizontal="right" wrapText="1"/>
    </xf>
    <xf numFmtId="43" fontId="2" fillId="0" borderId="0" xfId="1" applyFont="1"/>
    <xf numFmtId="0" fontId="21" fillId="0" borderId="0" xfId="2" applyFont="1"/>
    <xf numFmtId="0" fontId="23" fillId="0" borderId="0" xfId="2" applyFont="1" applyAlignment="1">
      <alignment horizontal="left" wrapText="1"/>
    </xf>
    <xf numFmtId="0" fontId="3" fillId="0" borderId="0" xfId="2" applyFont="1" applyAlignment="1">
      <alignment wrapText="1"/>
    </xf>
    <xf numFmtId="0" fontId="2" fillId="0" borderId="0" xfId="2" applyFont="1" applyAlignment="1">
      <alignment wrapText="1"/>
    </xf>
    <xf numFmtId="0" fontId="6" fillId="0" borderId="0" xfId="2" applyFont="1" applyAlignment="1">
      <alignment horizontal="center"/>
    </xf>
    <xf numFmtId="0" fontId="22" fillId="0" borderId="0" xfId="2" applyFont="1" applyAlignment="1">
      <alignment horizontal="left" wrapText="1"/>
    </xf>
    <xf numFmtId="0" fontId="23" fillId="0" borderId="0" xfId="2" applyFont="1" applyAlignment="1">
      <alignment horizontal="left" wrapText="1"/>
    </xf>
  </cellXfs>
  <cellStyles count="3">
    <cellStyle name="Comma" xfId="1" builtinId="3"/>
    <cellStyle name="Normal" xfId="0" builtinId="0"/>
    <cellStyle name="Parasts 7" xfId="2" xr:uid="{A8902073-72E0-4080-9D13-E00C0A1FA1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06C48-5E1E-4F0C-92EA-4AB1445F028E}">
  <sheetPr>
    <tabColor rgb="FF00B050"/>
  </sheetPr>
  <dimension ref="A1:M48"/>
  <sheetViews>
    <sheetView tabSelected="1" zoomScale="90" zoomScaleNormal="90" workbookViewId="0">
      <pane xSplit="2" ySplit="6" topLeftCell="C7" activePane="bottomRight" state="frozen"/>
      <selection pane="topRight" activeCell="C1" sqref="C1"/>
      <selection pane="bottomLeft" activeCell="A8" sqref="A8"/>
      <selection pane="bottomRight" activeCell="A4" sqref="A4:I4"/>
    </sheetView>
  </sheetViews>
  <sheetFormatPr defaultColWidth="9.140625" defaultRowHeight="18.75" outlineLevelRow="1" x14ac:dyDescent="0.3"/>
  <cols>
    <col min="1" max="1" width="13.28515625" style="1" customWidth="1"/>
    <col min="2" max="2" width="48" style="58" customWidth="1"/>
    <col min="3" max="9" width="25.85546875" style="1" customWidth="1"/>
    <col min="10" max="10" width="9.140625" style="1"/>
    <col min="11" max="11" width="13.140625" style="1" bestFit="1" customWidth="1"/>
    <col min="12" max="12" width="18.85546875" style="1" customWidth="1"/>
    <col min="13" max="13" width="12.28515625" style="1" customWidth="1"/>
    <col min="14" max="16384" width="9.140625" style="1"/>
  </cols>
  <sheetData>
    <row r="1" spans="1:11" ht="18.75" customHeight="1" x14ac:dyDescent="0.3">
      <c r="B1" s="2"/>
      <c r="C1" s="2"/>
      <c r="G1" s="3"/>
      <c r="H1" s="3"/>
      <c r="I1" s="4" t="s">
        <v>0</v>
      </c>
    </row>
    <row r="2" spans="1:11" ht="18.75" customHeight="1" x14ac:dyDescent="0.3">
      <c r="B2" s="2"/>
      <c r="C2" s="2"/>
      <c r="G2" s="3"/>
      <c r="H2" s="3"/>
      <c r="I2" s="5" t="s">
        <v>54</v>
      </c>
    </row>
    <row r="3" spans="1:11" ht="18.75" customHeight="1" x14ac:dyDescent="0.3">
      <c r="B3" s="2"/>
      <c r="C3" s="2"/>
    </row>
    <row r="4" spans="1:11" x14ac:dyDescent="0.3">
      <c r="A4" s="59" t="s">
        <v>1</v>
      </c>
      <c r="B4" s="59"/>
      <c r="C4" s="59"/>
      <c r="D4" s="59"/>
      <c r="E4" s="59"/>
      <c r="F4" s="59"/>
      <c r="G4" s="59"/>
      <c r="H4" s="59"/>
      <c r="I4" s="59"/>
    </row>
    <row r="5" spans="1:11" ht="36.6" customHeight="1" x14ac:dyDescent="0.3">
      <c r="A5" s="6"/>
      <c r="B5" s="7"/>
      <c r="C5" s="8"/>
      <c r="D5" s="8"/>
      <c r="E5" s="8"/>
      <c r="F5" s="9"/>
      <c r="G5" s="9"/>
      <c r="H5" s="9"/>
      <c r="I5" s="9"/>
    </row>
    <row r="6" spans="1:11" s="12" customFormat="1" ht="99" customHeight="1" x14ac:dyDescent="0.25">
      <c r="A6" s="10" t="s">
        <v>2</v>
      </c>
      <c r="B6" s="11" t="s">
        <v>3</v>
      </c>
      <c r="C6" s="11" t="s">
        <v>4</v>
      </c>
      <c r="D6" s="11" t="s">
        <v>5</v>
      </c>
      <c r="E6" s="11" t="s">
        <v>6</v>
      </c>
      <c r="F6" s="11" t="s">
        <v>7</v>
      </c>
      <c r="G6" s="11" t="s">
        <v>8</v>
      </c>
      <c r="H6" s="11" t="s">
        <v>9</v>
      </c>
      <c r="I6" s="11" t="s">
        <v>10</v>
      </c>
    </row>
    <row r="7" spans="1:11" s="12" customFormat="1" ht="15.75" outlineLevel="1" x14ac:dyDescent="0.25">
      <c r="A7" s="13">
        <v>1100</v>
      </c>
      <c r="B7" s="14" t="s">
        <v>11</v>
      </c>
      <c r="C7" s="15">
        <v>851081.72</v>
      </c>
      <c r="D7" s="15">
        <v>606733.22000000009</v>
      </c>
      <c r="E7" s="15">
        <v>166446.75</v>
      </c>
      <c r="F7" s="15">
        <v>722002.28</v>
      </c>
      <c r="G7" s="15">
        <v>716952.9</v>
      </c>
      <c r="H7" s="15">
        <v>424333.27499999997</v>
      </c>
      <c r="I7" s="15">
        <v>215694.2</v>
      </c>
      <c r="K7" s="16"/>
    </row>
    <row r="8" spans="1:11" s="12" customFormat="1" ht="15.75" outlineLevel="1" x14ac:dyDescent="0.25">
      <c r="A8" s="17" t="s">
        <v>12</v>
      </c>
      <c r="B8" s="18" t="s">
        <v>13</v>
      </c>
      <c r="C8" s="15">
        <v>310097.71000000002</v>
      </c>
      <c r="D8" s="15">
        <v>121028.84</v>
      </c>
      <c r="E8" s="15">
        <v>99270.54</v>
      </c>
      <c r="F8" s="15">
        <v>173377.75</v>
      </c>
      <c r="G8" s="15">
        <v>150679.26</v>
      </c>
      <c r="H8" s="15">
        <v>3361798.6300000004</v>
      </c>
      <c r="I8" s="15">
        <v>1042739.74</v>
      </c>
      <c r="K8" s="16"/>
    </row>
    <row r="9" spans="1:11" s="12" customFormat="1" ht="15.75" outlineLevel="1" x14ac:dyDescent="0.25">
      <c r="A9" s="13">
        <v>1200</v>
      </c>
      <c r="B9" s="14" t="s">
        <v>14</v>
      </c>
      <c r="C9" s="15">
        <v>300524.84595400002</v>
      </c>
      <c r="D9" s="15">
        <v>187867.65361199999</v>
      </c>
      <c r="E9" s="15">
        <v>59963.619200000001</v>
      </c>
      <c r="F9" s="15">
        <v>239216.06763599999</v>
      </c>
      <c r="G9" s="15">
        <v>218249.50669000001</v>
      </c>
      <c r="H9" s="15">
        <v>139864.90164499998</v>
      </c>
      <c r="I9" s="15">
        <v>55681.376839999997</v>
      </c>
      <c r="K9" s="16"/>
    </row>
    <row r="10" spans="1:11" s="12" customFormat="1" ht="31.5" outlineLevel="1" x14ac:dyDescent="0.25">
      <c r="A10" s="17" t="s">
        <v>15</v>
      </c>
      <c r="B10" s="18" t="s">
        <v>16</v>
      </c>
      <c r="C10" s="15">
        <v>81954.75</v>
      </c>
      <c r="D10" s="15">
        <v>31056.45</v>
      </c>
      <c r="E10" s="15">
        <v>25594.62</v>
      </c>
      <c r="F10" s="15">
        <v>48520.15</v>
      </c>
      <c r="G10" s="15">
        <v>36536.36</v>
      </c>
      <c r="H10" s="15">
        <v>861708.88</v>
      </c>
      <c r="I10" s="15">
        <v>256113.45</v>
      </c>
      <c r="K10" s="16"/>
    </row>
    <row r="11" spans="1:11" s="12" customFormat="1" ht="31.5" outlineLevel="1" x14ac:dyDescent="0.25">
      <c r="A11" s="13">
        <v>2110</v>
      </c>
      <c r="B11" s="19" t="s">
        <v>17</v>
      </c>
      <c r="C11" s="15">
        <v>0</v>
      </c>
      <c r="D11" s="15">
        <v>0</v>
      </c>
      <c r="E11" s="15">
        <v>0</v>
      </c>
      <c r="F11" s="15">
        <v>0</v>
      </c>
      <c r="G11" s="15">
        <v>0</v>
      </c>
      <c r="H11" s="15">
        <v>520.41</v>
      </c>
      <c r="I11" s="15">
        <v>0</v>
      </c>
      <c r="K11" s="16"/>
    </row>
    <row r="12" spans="1:11" s="12" customFormat="1" ht="15.75" outlineLevel="1" x14ac:dyDescent="0.25">
      <c r="A12" s="13">
        <v>2200</v>
      </c>
      <c r="B12" s="14" t="s">
        <v>18</v>
      </c>
      <c r="C12" s="15">
        <v>74431.19</v>
      </c>
      <c r="D12" s="15">
        <v>91838.920000000013</v>
      </c>
      <c r="E12" s="15">
        <v>9441.9857988636359</v>
      </c>
      <c r="F12" s="15">
        <v>93525.37999999999</v>
      </c>
      <c r="G12" s="15">
        <v>51414.02</v>
      </c>
      <c r="H12" s="15">
        <v>501760.08920113632</v>
      </c>
      <c r="I12" s="15">
        <v>124151.08</v>
      </c>
      <c r="K12" s="16"/>
    </row>
    <row r="13" spans="1:11" s="12" customFormat="1" ht="15.75" outlineLevel="1" x14ac:dyDescent="0.25">
      <c r="A13" s="20">
        <v>2210</v>
      </c>
      <c r="B13" s="21" t="s">
        <v>19</v>
      </c>
      <c r="C13" s="15">
        <v>2068.39</v>
      </c>
      <c r="D13" s="15">
        <v>2842.91</v>
      </c>
      <c r="E13" s="15">
        <v>533.67920649350651</v>
      </c>
      <c r="F13" s="15">
        <v>1968.76</v>
      </c>
      <c r="G13" s="15">
        <v>4435</v>
      </c>
      <c r="H13" s="15">
        <v>8772.5357935064931</v>
      </c>
      <c r="I13" s="15">
        <v>3297.62</v>
      </c>
      <c r="K13" s="16"/>
    </row>
    <row r="14" spans="1:11" s="12" customFormat="1" ht="15.75" outlineLevel="1" x14ac:dyDescent="0.25">
      <c r="A14" s="20">
        <v>2220</v>
      </c>
      <c r="B14" s="21" t="s">
        <v>20</v>
      </c>
      <c r="C14" s="15">
        <v>38875.99</v>
      </c>
      <c r="D14" s="15">
        <v>68620.08</v>
      </c>
      <c r="E14" s="15">
        <v>7256.6365923701305</v>
      </c>
      <c r="F14" s="15">
        <v>70548.939999999988</v>
      </c>
      <c r="G14" s="15">
        <v>22514.74</v>
      </c>
      <c r="H14" s="15">
        <v>253867.28840762985</v>
      </c>
      <c r="I14" s="15">
        <v>82340.98</v>
      </c>
      <c r="K14" s="16"/>
    </row>
    <row r="15" spans="1:11" s="12" customFormat="1" ht="47.25" outlineLevel="1" x14ac:dyDescent="0.25">
      <c r="A15" s="20">
        <v>2230</v>
      </c>
      <c r="B15" s="21" t="s">
        <v>21</v>
      </c>
      <c r="C15" s="15">
        <v>10736.4</v>
      </c>
      <c r="D15" s="15">
        <v>6066.24</v>
      </c>
      <c r="E15" s="15">
        <v>1573.01</v>
      </c>
      <c r="F15" s="15">
        <v>7367.28</v>
      </c>
      <c r="G15" s="15">
        <v>12521.150000000001</v>
      </c>
      <c r="H15" s="15">
        <v>47618.459999999992</v>
      </c>
      <c r="I15" s="15">
        <v>12645.96</v>
      </c>
      <c r="K15" s="16"/>
    </row>
    <row r="16" spans="1:11" s="12" customFormat="1" ht="47.25" outlineLevel="1" x14ac:dyDescent="0.25">
      <c r="A16" s="17" t="s">
        <v>22</v>
      </c>
      <c r="B16" s="18" t="s">
        <v>23</v>
      </c>
      <c r="C16" s="15">
        <v>0</v>
      </c>
      <c r="D16" s="15">
        <v>0</v>
      </c>
      <c r="E16" s="15">
        <v>0</v>
      </c>
      <c r="F16" s="15">
        <v>0</v>
      </c>
      <c r="G16" s="15">
        <v>0</v>
      </c>
      <c r="H16" s="15">
        <v>80992.539999999994</v>
      </c>
      <c r="I16" s="15">
        <v>0</v>
      </c>
      <c r="K16" s="16"/>
    </row>
    <row r="17" spans="1:12" s="12" customFormat="1" ht="15.75" outlineLevel="1" x14ac:dyDescent="0.25">
      <c r="A17" s="20">
        <v>2240</v>
      </c>
      <c r="B17" s="21" t="s">
        <v>24</v>
      </c>
      <c r="C17" s="15">
        <v>16548.310000000001</v>
      </c>
      <c r="D17" s="15">
        <v>12571.65</v>
      </c>
      <c r="E17" s="15">
        <v>0</v>
      </c>
      <c r="F17" s="15">
        <v>11309.58</v>
      </c>
      <c r="G17" s="15">
        <v>9688</v>
      </c>
      <c r="H17" s="15">
        <v>65046.305</v>
      </c>
      <c r="I17" s="15">
        <v>11714.69</v>
      </c>
      <c r="K17" s="16"/>
    </row>
    <row r="18" spans="1:12" s="12" customFormat="1" ht="15.75" outlineLevel="1" x14ac:dyDescent="0.25">
      <c r="A18" s="20">
        <v>2250</v>
      </c>
      <c r="B18" s="21" t="s">
        <v>25</v>
      </c>
      <c r="C18" s="15">
        <v>2658.88</v>
      </c>
      <c r="D18" s="15">
        <v>1675.12</v>
      </c>
      <c r="E18" s="15">
        <v>78.66</v>
      </c>
      <c r="F18" s="15">
        <v>1905.25</v>
      </c>
      <c r="G18" s="15">
        <v>2255.13</v>
      </c>
      <c r="H18" s="15">
        <v>45135.53</v>
      </c>
      <c r="I18" s="15">
        <v>7949.16</v>
      </c>
      <c r="K18" s="16"/>
    </row>
    <row r="19" spans="1:12" s="12" customFormat="1" ht="31.5" outlineLevel="1" x14ac:dyDescent="0.25">
      <c r="A19" s="20">
        <v>2260</v>
      </c>
      <c r="B19" s="21" t="s">
        <v>26</v>
      </c>
      <c r="C19" s="15">
        <v>3543.22</v>
      </c>
      <c r="D19" s="15">
        <v>62.92</v>
      </c>
      <c r="E19" s="15">
        <v>0</v>
      </c>
      <c r="F19" s="15">
        <v>425.57</v>
      </c>
      <c r="G19" s="15">
        <v>0</v>
      </c>
      <c r="H19" s="15">
        <v>327.43</v>
      </c>
      <c r="I19" s="15">
        <v>6202.67</v>
      </c>
      <c r="K19" s="16"/>
    </row>
    <row r="20" spans="1:12" s="12" customFormat="1" ht="33" customHeight="1" outlineLevel="1" x14ac:dyDescent="0.25">
      <c r="A20" s="13">
        <v>2300</v>
      </c>
      <c r="B20" s="14" t="s">
        <v>27</v>
      </c>
      <c r="C20" s="15">
        <v>114223.38999999998</v>
      </c>
      <c r="D20" s="15">
        <v>49087.939999999995</v>
      </c>
      <c r="E20" s="15">
        <v>15321.873366720782</v>
      </c>
      <c r="F20" s="15">
        <v>32218.719999999998</v>
      </c>
      <c r="G20" s="15">
        <v>44539.839999999997</v>
      </c>
      <c r="H20" s="15">
        <v>488226.20663327922</v>
      </c>
      <c r="I20" s="15">
        <v>160641.37000000002</v>
      </c>
      <c r="K20" s="16"/>
    </row>
    <row r="21" spans="1:12" s="12" customFormat="1" ht="16.5" customHeight="1" outlineLevel="1" x14ac:dyDescent="0.25">
      <c r="A21" s="20">
        <v>2310</v>
      </c>
      <c r="B21" s="21" t="s">
        <v>28</v>
      </c>
      <c r="C21" s="15">
        <v>25101.64</v>
      </c>
      <c r="D21" s="15">
        <v>5711.52</v>
      </c>
      <c r="E21" s="15">
        <v>668.5</v>
      </c>
      <c r="F21" s="15">
        <v>12525.62</v>
      </c>
      <c r="G21" s="15">
        <v>10948.04</v>
      </c>
      <c r="H21" s="15">
        <v>75091.614999999991</v>
      </c>
      <c r="I21" s="15">
        <v>51227.66</v>
      </c>
      <c r="K21" s="16"/>
    </row>
    <row r="22" spans="1:12" s="12" customFormat="1" ht="32.25" customHeight="1" outlineLevel="1" x14ac:dyDescent="0.25">
      <c r="A22" s="20">
        <v>2320</v>
      </c>
      <c r="B22" s="21" t="s">
        <v>29</v>
      </c>
      <c r="C22" s="15">
        <v>59730.2</v>
      </c>
      <c r="D22" s="15">
        <v>30124.91</v>
      </c>
      <c r="E22" s="15">
        <v>6761.8438422077925</v>
      </c>
      <c r="F22" s="15">
        <v>1960.5500000000002</v>
      </c>
      <c r="G22" s="15">
        <v>13574.14</v>
      </c>
      <c r="H22" s="15">
        <v>99702.721157792213</v>
      </c>
      <c r="I22" s="15">
        <v>182.95999999999992</v>
      </c>
      <c r="K22" s="16"/>
    </row>
    <row r="23" spans="1:12" s="12" customFormat="1" ht="30" customHeight="1" outlineLevel="1" x14ac:dyDescent="0.25">
      <c r="A23" s="20">
        <v>2340</v>
      </c>
      <c r="B23" s="21" t="s">
        <v>30</v>
      </c>
      <c r="C23" s="15">
        <v>564.55999999999995</v>
      </c>
      <c r="D23" s="15">
        <v>149.26</v>
      </c>
      <c r="E23" s="15">
        <v>103.77952451298701</v>
      </c>
      <c r="F23" s="15">
        <v>385.99</v>
      </c>
      <c r="G23" s="15">
        <v>239.74</v>
      </c>
      <c r="H23" s="15">
        <v>2057.5004754870129</v>
      </c>
      <c r="I23" s="15">
        <v>787.73</v>
      </c>
      <c r="K23" s="16"/>
    </row>
    <row r="24" spans="1:12" s="12" customFormat="1" ht="33" customHeight="1" outlineLevel="1" x14ac:dyDescent="0.25">
      <c r="A24" s="20">
        <v>2350</v>
      </c>
      <c r="B24" s="21" t="s">
        <v>31</v>
      </c>
      <c r="C24" s="15">
        <v>4853.45</v>
      </c>
      <c r="D24" s="15">
        <v>3432.56</v>
      </c>
      <c r="E24" s="15">
        <v>0</v>
      </c>
      <c r="F24" s="15">
        <v>2573.69</v>
      </c>
      <c r="G24" s="15">
        <v>4550.22</v>
      </c>
      <c r="H24" s="15">
        <v>7292.13</v>
      </c>
      <c r="I24" s="15">
        <v>2813.37</v>
      </c>
      <c r="K24" s="16"/>
    </row>
    <row r="25" spans="1:12" s="12" customFormat="1" ht="51.75" customHeight="1" outlineLevel="1" x14ac:dyDescent="0.25">
      <c r="A25" s="20">
        <v>2360</v>
      </c>
      <c r="B25" s="21" t="s">
        <v>32</v>
      </c>
      <c r="C25" s="15">
        <v>0</v>
      </c>
      <c r="D25" s="15">
        <v>0</v>
      </c>
      <c r="E25" s="15">
        <v>0</v>
      </c>
      <c r="F25" s="15">
        <v>0</v>
      </c>
      <c r="G25" s="15">
        <v>0</v>
      </c>
      <c r="H25" s="15">
        <v>204685.65</v>
      </c>
      <c r="I25" s="15">
        <v>82027.83</v>
      </c>
      <c r="K25" s="16"/>
    </row>
    <row r="26" spans="1:12" s="12" customFormat="1" ht="16.5" customHeight="1" outlineLevel="1" x14ac:dyDescent="0.25">
      <c r="A26" s="20">
        <v>2370</v>
      </c>
      <c r="B26" s="21" t="s">
        <v>33</v>
      </c>
      <c r="C26" s="15">
        <v>16259.62</v>
      </c>
      <c r="D26" s="15">
        <v>6246.56</v>
      </c>
      <c r="E26" s="15">
        <v>5077.37</v>
      </c>
      <c r="F26" s="15">
        <v>10445.549999999999</v>
      </c>
      <c r="G26" s="15">
        <v>12203.35</v>
      </c>
      <c r="H26" s="15">
        <v>95744.39</v>
      </c>
      <c r="I26" s="15">
        <v>17531.82</v>
      </c>
      <c r="K26" s="16"/>
    </row>
    <row r="27" spans="1:12" s="12" customFormat="1" ht="33" customHeight="1" outlineLevel="1" x14ac:dyDescent="0.25">
      <c r="A27" s="20" t="s">
        <v>34</v>
      </c>
      <c r="B27" s="21" t="s">
        <v>35</v>
      </c>
      <c r="C27" s="15">
        <v>7713.92</v>
      </c>
      <c r="D27" s="15">
        <v>3423.13</v>
      </c>
      <c r="E27" s="15">
        <v>2710.38</v>
      </c>
      <c r="F27" s="15">
        <v>4327.32</v>
      </c>
      <c r="G27" s="15">
        <v>3024.35</v>
      </c>
      <c r="H27" s="15">
        <v>3652.2</v>
      </c>
      <c r="I27" s="15">
        <v>6070</v>
      </c>
      <c r="K27" s="16"/>
    </row>
    <row r="28" spans="1:12" s="12" customFormat="1" ht="33" customHeight="1" outlineLevel="1" x14ac:dyDescent="0.25">
      <c r="A28" s="13">
        <v>5233</v>
      </c>
      <c r="B28" s="18" t="s">
        <v>36</v>
      </c>
      <c r="C28" s="15">
        <v>0</v>
      </c>
      <c r="D28" s="15">
        <v>0</v>
      </c>
      <c r="E28" s="15">
        <v>0</v>
      </c>
      <c r="F28" s="15">
        <v>0</v>
      </c>
      <c r="G28" s="15">
        <v>0</v>
      </c>
      <c r="H28" s="15">
        <v>2064.04</v>
      </c>
      <c r="I28" s="15">
        <v>8822.11</v>
      </c>
      <c r="K28" s="16"/>
    </row>
    <row r="29" spans="1:12" s="23" customFormat="1" ht="15.75" outlineLevel="1" x14ac:dyDescent="0.25">
      <c r="A29" s="17" t="s">
        <v>37</v>
      </c>
      <c r="B29" s="18" t="s">
        <v>38</v>
      </c>
      <c r="C29" s="22">
        <v>0</v>
      </c>
      <c r="D29" s="22">
        <v>0</v>
      </c>
      <c r="E29" s="22">
        <v>0</v>
      </c>
      <c r="F29" s="22">
        <v>0</v>
      </c>
      <c r="G29" s="22">
        <v>0</v>
      </c>
      <c r="H29" s="22">
        <v>69157.36</v>
      </c>
      <c r="I29" s="22">
        <v>13663</v>
      </c>
      <c r="K29" s="16"/>
    </row>
    <row r="30" spans="1:12" s="12" customFormat="1" ht="15.75" x14ac:dyDescent="0.25">
      <c r="A30" s="24"/>
      <c r="B30" s="25" t="s">
        <v>39</v>
      </c>
      <c r="C30" s="26">
        <v>1732313.6059539998</v>
      </c>
      <c r="D30" s="26">
        <v>1087613.0236119998</v>
      </c>
      <c r="E30" s="26">
        <v>376039.38836558443</v>
      </c>
      <c r="F30" s="26">
        <v>1308860.3476359998</v>
      </c>
      <c r="G30" s="26">
        <v>1218371.8866900003</v>
      </c>
      <c r="H30" s="26">
        <v>5849433.7924794164</v>
      </c>
      <c r="I30" s="26">
        <v>1877506.3268400002</v>
      </c>
      <c r="K30" s="16"/>
    </row>
    <row r="31" spans="1:12" s="12" customFormat="1" ht="15.75" x14ac:dyDescent="0.25">
      <c r="A31" s="27"/>
      <c r="B31" s="28"/>
      <c r="C31" s="29"/>
      <c r="D31" s="29"/>
      <c r="E31" s="29"/>
      <c r="F31" s="29"/>
      <c r="G31" s="29"/>
      <c r="H31" s="29"/>
      <c r="I31" s="29"/>
      <c r="K31" s="16"/>
    </row>
    <row r="32" spans="1:12" s="12" customFormat="1" x14ac:dyDescent="0.3">
      <c r="A32" s="27"/>
      <c r="B32" s="14" t="s">
        <v>40</v>
      </c>
      <c r="C32" s="30">
        <v>1332547.2259539999</v>
      </c>
      <c r="D32" s="30">
        <v>932104.60361200001</v>
      </c>
      <c r="E32" s="30">
        <v>248463.84836558445</v>
      </c>
      <c r="F32" s="30">
        <v>1082635.1276359998</v>
      </c>
      <c r="G32" s="30">
        <v>1028131.9166900003</v>
      </c>
      <c r="H32" s="30">
        <v>1472124.182479416</v>
      </c>
      <c r="I32" s="30">
        <v>558920.13684000028</v>
      </c>
      <c r="K32" s="16"/>
      <c r="L32" s="31"/>
    </row>
    <row r="33" spans="1:13" s="12" customFormat="1" x14ac:dyDescent="0.3">
      <c r="A33" s="27"/>
      <c r="B33" s="25" t="s">
        <v>41</v>
      </c>
      <c r="C33" s="32">
        <v>367</v>
      </c>
      <c r="D33" s="32">
        <v>193</v>
      </c>
      <c r="E33" s="32">
        <v>47</v>
      </c>
      <c r="F33" s="32">
        <v>270</v>
      </c>
      <c r="G33" s="32">
        <v>211</v>
      </c>
      <c r="H33" s="32">
        <v>2102</v>
      </c>
      <c r="I33" s="32">
        <v>799</v>
      </c>
      <c r="K33" s="33"/>
      <c r="L33" s="33"/>
    </row>
    <row r="34" spans="1:13" s="12" customFormat="1" ht="15.75" outlineLevel="1" x14ac:dyDescent="0.25">
      <c r="A34" s="27"/>
      <c r="B34" s="14" t="s">
        <v>42</v>
      </c>
      <c r="C34" s="30">
        <f>C32/C33</f>
        <v>3630.9188718092641</v>
      </c>
      <c r="D34" s="30">
        <f>D32/D33</f>
        <v>4829.5575316683935</v>
      </c>
      <c r="E34" s="30">
        <f t="shared" ref="E34:I34" si="0">E32/E33</f>
        <v>5286.4648588422224</v>
      </c>
      <c r="F34" s="30">
        <f t="shared" si="0"/>
        <v>4009.7597319851843</v>
      </c>
      <c r="G34" s="30">
        <f t="shared" si="0"/>
        <v>4872.6631122748831</v>
      </c>
      <c r="H34" s="30">
        <f t="shared" si="0"/>
        <v>700.34452068478402</v>
      </c>
      <c r="I34" s="30">
        <f t="shared" si="0"/>
        <v>699.52457677096402</v>
      </c>
      <c r="K34" s="16"/>
    </row>
    <row r="35" spans="1:13" x14ac:dyDescent="0.3">
      <c r="A35" s="34"/>
      <c r="B35" s="35" t="s">
        <v>43</v>
      </c>
      <c r="C35" s="36">
        <f>C34/12</f>
        <v>302.57657265077199</v>
      </c>
      <c r="D35" s="36">
        <f t="shared" ref="D35:I35" si="1">D34/12</f>
        <v>402.46312763903279</v>
      </c>
      <c r="E35" s="36">
        <f t="shared" si="1"/>
        <v>440.53873823685188</v>
      </c>
      <c r="F35" s="36">
        <f t="shared" si="1"/>
        <v>334.14664433209867</v>
      </c>
      <c r="G35" s="36">
        <f t="shared" si="1"/>
        <v>406.05525935624024</v>
      </c>
      <c r="H35" s="36">
        <f t="shared" si="1"/>
        <v>58.362043390398668</v>
      </c>
      <c r="I35" s="36">
        <f t="shared" si="1"/>
        <v>58.293714730913671</v>
      </c>
      <c r="K35" s="16"/>
      <c r="L35" s="16"/>
      <c r="M35" s="31"/>
    </row>
    <row r="36" spans="1:13" x14ac:dyDescent="0.3">
      <c r="A36" s="13"/>
      <c r="B36" s="25"/>
      <c r="C36" s="37"/>
      <c r="D36" s="37"/>
      <c r="E36" s="37"/>
      <c r="F36" s="37"/>
      <c r="G36" s="37"/>
      <c r="H36" s="37"/>
      <c r="I36" s="37"/>
    </row>
    <row r="37" spans="1:13" s="41" customFormat="1" outlineLevel="1" x14ac:dyDescent="0.3">
      <c r="A37" s="38"/>
      <c r="B37" s="39" t="s">
        <v>44</v>
      </c>
      <c r="C37" s="40">
        <v>295.33404830540775</v>
      </c>
      <c r="D37" s="40">
        <v>398.33530068888894</v>
      </c>
      <c r="E37" s="40">
        <v>300.0771115526382</v>
      </c>
      <c r="F37" s="40">
        <v>328.07125079878784</v>
      </c>
      <c r="G37" s="40">
        <v>404.1399043592769</v>
      </c>
      <c r="H37" s="40">
        <v>60.076892853387854</v>
      </c>
      <c r="I37" s="40">
        <v>67.113368976945281</v>
      </c>
      <c r="J37" s="1"/>
      <c r="K37" s="1"/>
      <c r="L37" s="1"/>
    </row>
    <row r="38" spans="1:13" s="46" customFormat="1" ht="19.5" outlineLevel="1" x14ac:dyDescent="0.35">
      <c r="A38" s="42"/>
      <c r="B38" s="43" t="s">
        <v>45</v>
      </c>
      <c r="C38" s="44">
        <f>C35-C37</f>
        <v>7.2425243453642452</v>
      </c>
      <c r="D38" s="44">
        <f t="shared" ref="D38:I38" si="2">D35-D37</f>
        <v>4.1278269501438558</v>
      </c>
      <c r="E38" s="44">
        <f t="shared" si="2"/>
        <v>140.46162668421368</v>
      </c>
      <c r="F38" s="44">
        <f t="shared" si="2"/>
        <v>6.0753935333108302</v>
      </c>
      <c r="G38" s="44">
        <f t="shared" si="2"/>
        <v>1.9153549969633445</v>
      </c>
      <c r="H38" s="44">
        <f t="shared" si="2"/>
        <v>-1.7148494629891857</v>
      </c>
      <c r="I38" s="44">
        <f t="shared" si="2"/>
        <v>-8.819654246031611</v>
      </c>
      <c r="J38" s="45"/>
      <c r="K38" s="45"/>
      <c r="L38" s="45"/>
    </row>
    <row r="39" spans="1:13" s="46" customFormat="1" ht="19.5" outlineLevel="1" x14ac:dyDescent="0.35">
      <c r="A39" s="42"/>
      <c r="B39" s="47"/>
      <c r="C39" s="48"/>
      <c r="D39" s="48"/>
      <c r="E39" s="48"/>
      <c r="F39" s="48"/>
      <c r="G39" s="48"/>
      <c r="H39" s="48"/>
      <c r="I39" s="48"/>
      <c r="J39" s="45"/>
      <c r="K39" s="45"/>
      <c r="L39" s="45"/>
    </row>
    <row r="40" spans="1:13" s="46" customFormat="1" ht="19.5" outlineLevel="1" x14ac:dyDescent="0.35">
      <c r="A40" s="42"/>
      <c r="B40" s="49" t="s">
        <v>46</v>
      </c>
      <c r="C40" s="50">
        <v>376</v>
      </c>
      <c r="D40" s="50">
        <v>195</v>
      </c>
      <c r="E40" s="50">
        <v>69</v>
      </c>
      <c r="F40" s="50">
        <v>275</v>
      </c>
      <c r="G40" s="50">
        <v>212</v>
      </c>
      <c r="H40" s="50">
        <v>2042</v>
      </c>
      <c r="I40" s="50">
        <v>694</v>
      </c>
      <c r="J40" s="45"/>
      <c r="K40" s="45"/>
      <c r="L40" s="45"/>
    </row>
    <row r="41" spans="1:13" x14ac:dyDescent="0.3">
      <c r="A41" s="13"/>
      <c r="B41" s="51" t="s">
        <v>47</v>
      </c>
      <c r="C41" s="52">
        <f>C33-C40</f>
        <v>-9</v>
      </c>
      <c r="D41" s="52">
        <f t="shared" ref="D41:I41" si="3">D33-D40</f>
        <v>-2</v>
      </c>
      <c r="E41" s="52">
        <f t="shared" si="3"/>
        <v>-22</v>
      </c>
      <c r="F41" s="52">
        <f t="shared" si="3"/>
        <v>-5</v>
      </c>
      <c r="G41" s="52">
        <f t="shared" si="3"/>
        <v>-1</v>
      </c>
      <c r="H41" s="52">
        <f t="shared" si="3"/>
        <v>60</v>
      </c>
      <c r="I41" s="52">
        <f t="shared" si="3"/>
        <v>105</v>
      </c>
    </row>
    <row r="42" spans="1:13" ht="6.75" customHeight="1" x14ac:dyDescent="0.3">
      <c r="B42" s="53"/>
      <c r="C42" s="54"/>
      <c r="D42" s="55"/>
    </row>
    <row r="43" spans="1:13" ht="20.25" customHeight="1" x14ac:dyDescent="0.3">
      <c r="A43" s="60" t="s">
        <v>48</v>
      </c>
      <c r="B43" s="60"/>
      <c r="C43" s="60"/>
      <c r="D43" s="60"/>
      <c r="E43" s="60"/>
      <c r="F43" s="60"/>
      <c r="G43" s="60"/>
      <c r="H43" s="60"/>
      <c r="I43" s="60"/>
    </row>
    <row r="44" spans="1:13" ht="30.75" customHeight="1" x14ac:dyDescent="0.3">
      <c r="A44" s="60" t="s">
        <v>49</v>
      </c>
      <c r="B44" s="60"/>
      <c r="C44" s="60"/>
      <c r="D44" s="60"/>
      <c r="E44" s="60"/>
      <c r="F44" s="60"/>
      <c r="G44" s="60"/>
      <c r="H44" s="60"/>
      <c r="I44" s="60"/>
    </row>
    <row r="45" spans="1:13" ht="39.75" customHeight="1" x14ac:dyDescent="0.3">
      <c r="A45" s="60" t="s">
        <v>50</v>
      </c>
      <c r="B45" s="60"/>
      <c r="C45" s="60"/>
      <c r="D45" s="60"/>
      <c r="E45" s="60"/>
      <c r="F45" s="60"/>
      <c r="G45" s="60"/>
      <c r="H45" s="60"/>
      <c r="I45" s="60"/>
    </row>
    <row r="46" spans="1:13" ht="37.5" customHeight="1" x14ac:dyDescent="0.3">
      <c r="A46" s="60" t="s">
        <v>51</v>
      </c>
      <c r="B46" s="60"/>
      <c r="C46" s="60"/>
      <c r="D46" s="60"/>
      <c r="E46" s="60"/>
      <c r="F46" s="60"/>
      <c r="G46" s="60"/>
      <c r="H46" s="60"/>
      <c r="I46" s="60"/>
    </row>
    <row r="47" spans="1:13" ht="17.45" customHeight="1" x14ac:dyDescent="0.3">
      <c r="A47" s="61"/>
      <c r="B47" s="61"/>
      <c r="C47" s="61"/>
      <c r="D47" s="61"/>
      <c r="E47" s="61"/>
      <c r="F47" s="61"/>
      <c r="G47" s="61"/>
      <c r="H47" s="56"/>
    </row>
    <row r="48" spans="1:13" s="12" customFormat="1" ht="15.75" x14ac:dyDescent="0.25">
      <c r="A48" s="12" t="s">
        <v>52</v>
      </c>
      <c r="B48" s="57"/>
      <c r="I48" s="12" t="s">
        <v>53</v>
      </c>
    </row>
  </sheetData>
  <mergeCells count="6">
    <mergeCell ref="A47:G47"/>
    <mergeCell ref="A4:I4"/>
    <mergeCell ref="A43:I43"/>
    <mergeCell ref="A44:I44"/>
    <mergeCell ref="A45:I45"/>
    <mergeCell ref="A46:I46"/>
  </mergeCells>
  <printOptions horizontalCentered="1"/>
  <pageMargins left="0.25" right="0.25" top="0.75" bottom="0.75" header="0.3" footer="0.3"/>
  <pageSetup paperSize="9" scale="5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Izgl_iest_tames_2025_sept</vt:lpstr>
      <vt:lpstr>Izgl_iest_tames_2025_sept!Print_Area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Aija Kalvāne</cp:lastModifiedBy>
  <dcterms:created xsi:type="dcterms:W3CDTF">2025-09-11T07:37:45Z</dcterms:created>
  <dcterms:modified xsi:type="dcterms:W3CDTF">2025-09-11T15:37:35Z</dcterms:modified>
</cp:coreProperties>
</file>