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fin\Dropbox\KarlsonS\Dotacijas parskati\"/>
    </mc:Choice>
  </mc:AlternateContent>
  <xr:revisionPtr revIDLastSave="0" documentId="13_ncr:1_{FE5CDA66-6589-4A07-93F5-88D58D1E1EBB}" xr6:coauthVersionLast="47" xr6:coauthVersionMax="47" xr10:uidLastSave="{00000000-0000-0000-0000-000000000000}"/>
  <bookViews>
    <workbookView xWindow="-108" yWindow="-108" windowWidth="23256" windowHeight="12456" activeTab="1" xr2:uid="{6617F533-6A03-4A65-90CC-C81185DC79F6}"/>
  </bookViews>
  <sheets>
    <sheet name="Privātie PII_tāme" sheetId="1" r:id="rId1"/>
    <sheet name="Tāmes pielikums_izgl.sk."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1" l="1"/>
  <c r="E40" i="1" l="1"/>
  <c r="E37" i="1"/>
  <c r="E36" i="1"/>
  <c r="E35" i="1"/>
  <c r="E34" i="1"/>
  <c r="E33" i="1"/>
  <c r="E32" i="1"/>
  <c r="E31" i="1"/>
  <c r="E30" i="1"/>
  <c r="G29" i="1"/>
  <c r="F29" i="1"/>
  <c r="E28" i="1"/>
  <c r="E27" i="1"/>
  <c r="E26" i="1"/>
  <c r="E25" i="1"/>
  <c r="E24" i="1"/>
  <c r="E23" i="1"/>
  <c r="G22" i="1"/>
  <c r="F22" i="1"/>
  <c r="G20" i="1"/>
  <c r="E20" i="1" s="1"/>
  <c r="E19" i="1"/>
  <c r="F41" i="1" l="1"/>
  <c r="F42" i="1" s="1"/>
  <c r="E22" i="1"/>
  <c r="E29" i="1"/>
  <c r="E41" i="1" l="1"/>
  <c r="E42" i="1" s="1"/>
</calcChain>
</file>

<file path=xl/sharedStrings.xml><?xml version="1.0" encoding="utf-8"?>
<sst xmlns="http://schemas.openxmlformats.org/spreadsheetml/2006/main" count="59" uniqueCount="58">
  <si>
    <t>1.pielikums</t>
  </si>
  <si>
    <t>Privātās pirmsskolas izglītības iestādes pakalpojumu izmaksu tāme</t>
  </si>
  <si>
    <t>Izglītības iestāde</t>
  </si>
  <si>
    <t>KARLSON</t>
  </si>
  <si>
    <t>Izglītības iestādes dibinātājs</t>
  </si>
  <si>
    <t>SIA KARLSONS PLUS</t>
  </si>
  <si>
    <t>Reģistrācijas Nr.</t>
  </si>
  <si>
    <t>Juridiskā adrese</t>
  </si>
  <si>
    <t>Pirmsskolas izglītības programmas īstenošanas adrese/es</t>
  </si>
  <si>
    <t>Tālrunis</t>
  </si>
  <si>
    <t>E-pasta adrese</t>
  </si>
  <si>
    <t>Izmaksu periods</t>
  </si>
  <si>
    <t>Ekonomiskās klasifikācijas kods</t>
  </si>
  <si>
    <t>KOPĀ</t>
  </si>
  <si>
    <t>PPII FINASĒJUMS</t>
  </si>
  <si>
    <t>VECĀKU FINANSĒJUMS</t>
  </si>
  <si>
    <t>Izmaksas par pirmsskolas izglītības pakalpojumu privātā izglītības iestādē, EUR</t>
  </si>
  <si>
    <t>Izmaksas par pirmsskolas izglītības pakalpojumu privātā izglītības iestādē ir aprēķinātas, atbilstoši ekonomiskās klasifikācijas kodiem iekļaujot šādus iepriekšējā gadā pēc naudas plūsmas uzskaitītos izdevumus un šādas aprēķinātas vērtības, kuras dalītas ar audzēkņu skaitu uz kārtējā gada 1.septembri attiecīgajā pirmsskolas izglītības iestādē, EUR:</t>
  </si>
  <si>
    <t xml:space="preserve">1. Aprēķinā iekļautie izdevumi </t>
  </si>
  <si>
    <t>Atalgojumi (EKK 1100) (izņemot pedagogu atalgojumu, kuru piešķir kā mērķdotāciju no valsts budžeta)</t>
  </si>
  <si>
    <t>Darba devēja valsts sociālās apdrošināšanas obligātās iemaksas, pabalsti un kompensācijas (EKK 1200) (izņemot valsts sociālās apdrošināšanas obligātās iemaksas, kuras piešķir kā mērķdotāciju no valsts budžeta);</t>
  </si>
  <si>
    <t>Mācību, darba un dienesta komandējumi, darba braucieni (EKK 2100) (izņemot tos, kas finansēti no Eiropas Savienības fondiem)</t>
  </si>
  <si>
    <t>Pakalpojumi</t>
  </si>
  <si>
    <t>Izdevumi par sakaru pakalpojumiem</t>
  </si>
  <si>
    <t>Izdevumi par komunālajiem pakalpojumiem</t>
  </si>
  <si>
    <t>Dažādi pakalpojumi</t>
  </si>
  <si>
    <t>Remontdarbi un iestāžu uzturēšanas pakalpojumi (izņemot ēku, būvju un ceļu kapitālo remontu);</t>
  </si>
  <si>
    <t>Informācijas tehnoloģiju pakalpojumi;</t>
  </si>
  <si>
    <t>Īre un noma</t>
  </si>
  <si>
    <t xml:space="preserve">Krājumi, materiāli, energoresursi, preces, biroja preces un inventārs, kurus neuzskaita pamatkapitāla veidošanā </t>
  </si>
  <si>
    <t>Izdevumi par dažādām precēm un inventāru</t>
  </si>
  <si>
    <t xml:space="preserve">Kurināmais un enerģētiskie materiāli </t>
  </si>
  <si>
    <t xml:space="preserve">Zāles, ķimikālijas, laboratorijas preces, medicīniskās ierīces, medicīniskie instrumenti, laboratorijas dzīvnieki un to uzturēšana </t>
  </si>
  <si>
    <t>Iestāžu uzturēšanas materiāli un preces</t>
  </si>
  <si>
    <t>Valsts un pašvaldību aprūpē un apgādē esošo personu uzturēšanas izdevumi  (izņemot ēdināšanas izdevumus (EKK 2363));</t>
  </si>
  <si>
    <t xml:space="preserve">Mācību līdzekļi un materiāli (izņemot valsts budžeta dotācijas mācību līdzekļu iegādei) </t>
  </si>
  <si>
    <t>Izdevumi periodikas iegādei bibliotēku krājumiem</t>
  </si>
  <si>
    <t>Kopējais pamatlīdzekļu nolietojums, kas tiek aprēķināts, ievērojot ilgtermiņa ieguldījumu uzskaites kārtību un kurš tiek dalīts ar audzēkņu skaitu attiecīgajā izglītības iestādē.</t>
  </si>
  <si>
    <t xml:space="preserve">2. Aprēķinā neiekļautie izdevumi </t>
  </si>
  <si>
    <t xml:space="preserve">Valsts budžeta mērķdotācija, ko privātā izglītības iestāde saņem par bērniem, kam tiek īstenota obligātā sagatavošana pamatizglītības apguvei  ( summa netiek iekļauta attiecīgajās izmaksu pozīcijās) </t>
  </si>
  <si>
    <t>Vienam izglītojamajam nepieciešamās vidējās izmaksas mēnesī ( no pusotra gada līdz  4 gadu vecumam )</t>
  </si>
  <si>
    <t>Vienam izglītojamajam nepieciešamās vidējās izmaksas mēnesī (5-6 gadus veciem bērniem)</t>
  </si>
  <si>
    <t>Eiropas Struktūrfondu projektu finansējuma izmaksas</t>
  </si>
  <si>
    <t>Apliecinu, ka tāmē iekļautie izdevumi ir veikti izmaksu periodā, tie atbilst normatīvajiem aktiem par izmaksu ekonomisko klasifikāciju, norādītā informācija ir patiesa , aprēķins sakrīt ar iestādes gada pārskata datiem, kas iesniegti Valsts ieņēmumu dienestā</t>
  </si>
  <si>
    <t>(paraksts, vārds, uzvārds, amats)</t>
  </si>
  <si>
    <t>Tāmes pielikums</t>
  </si>
  <si>
    <t>Izglītojamo skaits</t>
  </si>
  <si>
    <t>Izglītojamo skaits no pusotra līdz četru gadu vecumam</t>
  </si>
  <si>
    <t xml:space="preserve">Izglītojamo skaits obligātās sagatavošanas (5-6 gadu)  vecumā </t>
  </si>
  <si>
    <t>rekini@karlson.lv</t>
  </si>
  <si>
    <t>Dibinātāja paraksttiesīgā persona________________________________Grāmatvede Ņina Oniščuk</t>
  </si>
  <si>
    <t>Paraksts_________________ Grāmatvede Ņina Oniščuk</t>
  </si>
  <si>
    <r>
      <t xml:space="preserve">Citi izdevumi </t>
    </r>
    <r>
      <rPr>
        <b/>
        <i/>
        <sz val="8"/>
        <rFont val="Arial"/>
        <family val="2"/>
        <charset val="186"/>
      </rPr>
      <t>(Nekustamā īpašuma nodoklis)</t>
    </r>
    <r>
      <rPr>
        <b/>
        <sz val="8"/>
        <rFont val="Arial"/>
        <family val="2"/>
        <charset val="186"/>
      </rPr>
      <t>.</t>
    </r>
  </si>
  <si>
    <t>01.01.2024.-31.12.2024. gada</t>
  </si>
  <si>
    <t>2025. g. 14. janvārī</t>
  </si>
  <si>
    <t>Apes iela 3A, Rīga, LV-1039</t>
  </si>
  <si>
    <t xml:space="preserve"> Vālodzes, Lazdu iela 2, Stopinu novads; Brīvības gatve 393, Rīga; Apes iela 3A, Rīga</t>
  </si>
  <si>
    <t xml:space="preserve">Privātās pirmsskolas izglītības iestādes KARLSON  izglītojamo skaits uz 2024.gada 1.septembri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</si>
</sst>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04"/>
      <scheme val="minor"/>
    </font>
    <font>
      <u/>
      <sz val="11"/>
      <color theme="10"/>
      <name val="Calibri"/>
      <family val="2"/>
      <charset val="204"/>
      <scheme val="minor"/>
    </font>
    <font>
      <sz val="10"/>
      <name val="Arial"/>
      <family val="2"/>
      <charset val="186"/>
    </font>
    <font>
      <b/>
      <sz val="10"/>
      <name val="Arial"/>
      <family val="2"/>
      <charset val="186"/>
    </font>
    <font>
      <b/>
      <sz val="16"/>
      <name val="Arial"/>
      <family val="2"/>
      <charset val="186"/>
    </font>
    <font>
      <sz val="10"/>
      <name val="Times New Roman"/>
      <family val="1"/>
      <charset val="186"/>
    </font>
    <font>
      <u/>
      <sz val="10"/>
      <color theme="10"/>
      <name val="Times New Roman"/>
      <family val="1"/>
      <charset val="186"/>
    </font>
    <font>
      <b/>
      <sz val="10"/>
      <name val="Times New Roman"/>
      <family val="1"/>
      <charset val="186"/>
    </font>
    <font>
      <b/>
      <sz val="8"/>
      <name val="Arial"/>
      <family val="2"/>
      <charset val="186"/>
    </font>
    <font>
      <b/>
      <sz val="8"/>
      <color theme="1"/>
      <name val="Arial"/>
      <family val="2"/>
      <charset val="186"/>
    </font>
    <font>
      <b/>
      <sz val="11"/>
      <name val="Arial"/>
      <family val="2"/>
      <charset val="186"/>
    </font>
    <font>
      <sz val="9"/>
      <name val="Arial"/>
      <family val="2"/>
      <charset val="186"/>
    </font>
    <font>
      <sz val="8"/>
      <name val="Arial"/>
      <family val="2"/>
      <charset val="186"/>
    </font>
    <font>
      <b/>
      <i/>
      <sz val="8"/>
      <name val="Arial"/>
      <family val="2"/>
      <charset val="186"/>
    </font>
    <font>
      <i/>
      <sz val="10"/>
      <name val="Arial"/>
      <family val="2"/>
      <charset val="186"/>
    </font>
    <font>
      <sz val="12"/>
      <name val="Times New Roman"/>
      <family val="1"/>
      <charset val="186"/>
    </font>
  </fonts>
  <fills count="5">
    <fill>
      <patternFill patternType="none"/>
    </fill>
    <fill>
      <patternFill patternType="gray125"/>
    </fill>
    <fill>
      <patternFill patternType="solid">
        <fgColor theme="0"/>
        <bgColor theme="9" tint="0.79998168889431442"/>
      </patternFill>
    </fill>
    <fill>
      <patternFill patternType="solid">
        <fgColor theme="9" tint="0.79998168889431442"/>
        <bgColor theme="9" tint="0.79998168889431442"/>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s>
  <cellStyleXfs count="4">
    <xf numFmtId="0" fontId="0" fillId="0" borderId="0"/>
    <xf numFmtId="0" fontId="1" fillId="0" borderId="0" applyNumberFormat="0" applyFill="0" applyBorder="0" applyAlignment="0" applyProtection="0"/>
    <xf numFmtId="0" fontId="2" fillId="0" borderId="0"/>
    <xf numFmtId="0" fontId="2" fillId="0" borderId="0"/>
  </cellStyleXfs>
  <cellXfs count="77">
    <xf numFmtId="0" fontId="0" fillId="0" borderId="0" xfId="0"/>
    <xf numFmtId="0" fontId="2" fillId="0" borderId="0" xfId="0" applyFont="1"/>
    <xf numFmtId="0" fontId="3" fillId="0" borderId="0" xfId="2" applyFont="1"/>
    <xf numFmtId="0" fontId="4" fillId="0" borderId="0" xfId="2" applyFont="1" applyAlignment="1">
      <alignment horizontal="left"/>
    </xf>
    <xf numFmtId="0" fontId="2" fillId="0" borderId="0" xfId="2"/>
    <xf numFmtId="0" fontId="3" fillId="0" borderId="1" xfId="2" applyFont="1" applyBorder="1"/>
    <xf numFmtId="0" fontId="3" fillId="0" borderId="1" xfId="2" applyFont="1" applyBorder="1" applyAlignment="1">
      <alignment wrapText="1"/>
    </xf>
    <xf numFmtId="0" fontId="2" fillId="0" borderId="2" xfId="2" applyBorder="1"/>
    <xf numFmtId="0" fontId="8" fillId="2" borderId="3" xfId="2" applyFont="1" applyFill="1" applyBorder="1" applyAlignment="1">
      <alignment horizontal="center" wrapText="1"/>
    </xf>
    <xf numFmtId="0" fontId="9" fillId="0" borderId="3" xfId="2" applyFont="1" applyBorder="1" applyAlignment="1">
      <alignment horizontal="center" wrapText="1"/>
    </xf>
    <xf numFmtId="0" fontId="9" fillId="0" borderId="4" xfId="2" applyFont="1" applyBorder="1" applyAlignment="1">
      <alignment horizontal="center" wrapText="1"/>
    </xf>
    <xf numFmtId="0" fontId="10" fillId="0" borderId="0" xfId="0" applyFont="1"/>
    <xf numFmtId="0" fontId="8" fillId="2" borderId="0" xfId="2" applyFont="1" applyFill="1" applyAlignment="1">
      <alignment horizontal="center" wrapText="1"/>
    </xf>
    <xf numFmtId="0" fontId="9" fillId="0" borderId="0" xfId="2" applyFont="1" applyAlignment="1">
      <alignment horizontal="left" wrapText="1"/>
    </xf>
    <xf numFmtId="0" fontId="9" fillId="0" borderId="2" xfId="2" applyFont="1" applyBorder="1" applyAlignment="1">
      <alignment horizontal="left" wrapText="1"/>
    </xf>
    <xf numFmtId="0" fontId="8" fillId="2" borderId="5" xfId="2" applyFont="1" applyFill="1" applyBorder="1" applyAlignment="1">
      <alignment horizontal="center" wrapText="1"/>
    </xf>
    <xf numFmtId="3" fontId="2" fillId="0" borderId="0" xfId="2" applyNumberFormat="1"/>
    <xf numFmtId="0" fontId="8" fillId="2" borderId="7" xfId="2" applyFont="1" applyFill="1" applyBorder="1" applyAlignment="1">
      <alignment horizontal="left"/>
    </xf>
    <xf numFmtId="0" fontId="8" fillId="2" borderId="7" xfId="2" applyFont="1" applyFill="1" applyBorder="1" applyAlignment="1">
      <alignment horizontal="left" wrapText="1"/>
    </xf>
    <xf numFmtId="4" fontId="8" fillId="0" borderId="3" xfId="2" applyNumberFormat="1" applyFont="1" applyBorder="1" applyAlignment="1">
      <alignment horizontal="center"/>
    </xf>
    <xf numFmtId="4" fontId="8" fillId="0" borderId="7" xfId="2" applyNumberFormat="1" applyFont="1" applyBorder="1" applyAlignment="1">
      <alignment horizontal="center"/>
    </xf>
    <xf numFmtId="4" fontId="8" fillId="0" borderId="2" xfId="2" applyNumberFormat="1" applyFont="1" applyBorder="1" applyAlignment="1">
      <alignment horizontal="center"/>
    </xf>
    <xf numFmtId="0" fontId="8" fillId="4" borderId="3" xfId="2" applyFont="1" applyFill="1" applyBorder="1" applyAlignment="1">
      <alignment horizontal="left"/>
    </xf>
    <xf numFmtId="0" fontId="8" fillId="2" borderId="3" xfId="2" applyFont="1" applyFill="1" applyBorder="1" applyAlignment="1">
      <alignment horizontal="left" wrapText="1"/>
    </xf>
    <xf numFmtId="4" fontId="8" fillId="0" borderId="6" xfId="2" applyNumberFormat="1" applyFont="1" applyBorder="1" applyAlignment="1">
      <alignment horizontal="center"/>
    </xf>
    <xf numFmtId="0" fontId="8" fillId="2" borderId="3" xfId="2" applyFont="1" applyFill="1" applyBorder="1" applyAlignment="1">
      <alignment horizontal="left"/>
    </xf>
    <xf numFmtId="0" fontId="8" fillId="4" borderId="8" xfId="2" applyFont="1" applyFill="1" applyBorder="1" applyAlignment="1">
      <alignment horizontal="left"/>
    </xf>
    <xf numFmtId="0" fontId="8" fillId="2" borderId="8" xfId="2" applyFont="1" applyFill="1" applyBorder="1" applyAlignment="1">
      <alignment horizontal="left" wrapText="1"/>
    </xf>
    <xf numFmtId="4" fontId="8" fillId="0" borderId="8" xfId="2" applyNumberFormat="1" applyFont="1" applyBorder="1" applyAlignment="1">
      <alignment horizontal="center"/>
    </xf>
    <xf numFmtId="0" fontId="12" fillId="4" borderId="9" xfId="2" applyFont="1" applyFill="1" applyBorder="1" applyAlignment="1">
      <alignment horizontal="right"/>
    </xf>
    <xf numFmtId="0" fontId="12" fillId="2" borderId="9" xfId="2" applyFont="1" applyFill="1" applyBorder="1" applyAlignment="1">
      <alignment horizontal="left" wrapText="1" indent="2"/>
    </xf>
    <xf numFmtId="4" fontId="12" fillId="0" borderId="9" xfId="2" applyNumberFormat="1" applyFont="1" applyBorder="1" applyAlignment="1">
      <alignment horizontal="center"/>
    </xf>
    <xf numFmtId="4" fontId="12" fillId="0" borderId="9" xfId="2" applyNumberFormat="1" applyFont="1" applyBorder="1"/>
    <xf numFmtId="4" fontId="12" fillId="0" borderId="10" xfId="2" applyNumberFormat="1" applyFont="1" applyBorder="1"/>
    <xf numFmtId="4" fontId="12" fillId="0" borderId="8" xfId="2" applyNumberFormat="1" applyFont="1" applyBorder="1" applyAlignment="1">
      <alignment horizontal="center"/>
    </xf>
    <xf numFmtId="0" fontId="12" fillId="4" borderId="11" xfId="2" applyFont="1" applyFill="1" applyBorder="1" applyAlignment="1">
      <alignment horizontal="right"/>
    </xf>
    <xf numFmtId="0" fontId="12" fillId="2" borderId="11" xfId="2" applyFont="1" applyFill="1" applyBorder="1" applyAlignment="1">
      <alignment horizontal="left" wrapText="1" indent="2"/>
    </xf>
    <xf numFmtId="4" fontId="12" fillId="0" borderId="12" xfId="2" applyNumberFormat="1" applyFont="1" applyBorder="1" applyAlignment="1">
      <alignment horizontal="center"/>
    </xf>
    <xf numFmtId="4" fontId="12" fillId="0" borderId="11" xfId="2" applyNumberFormat="1" applyFont="1" applyBorder="1"/>
    <xf numFmtId="4" fontId="12" fillId="0" borderId="13" xfId="2" applyNumberFormat="1" applyFont="1" applyBorder="1"/>
    <xf numFmtId="0" fontId="8" fillId="2" borderId="8" xfId="2" applyFont="1" applyFill="1" applyBorder="1" applyAlignment="1">
      <alignment horizontal="left"/>
    </xf>
    <xf numFmtId="4" fontId="8" fillId="0" borderId="14" xfId="2" applyNumberFormat="1" applyFont="1" applyBorder="1" applyAlignment="1">
      <alignment horizontal="center"/>
    </xf>
    <xf numFmtId="0" fontId="8" fillId="4" borderId="9" xfId="2" applyFont="1" applyFill="1" applyBorder="1" applyAlignment="1">
      <alignment horizontal="left"/>
    </xf>
    <xf numFmtId="0" fontId="8" fillId="2" borderId="9" xfId="2" applyFont="1" applyFill="1" applyBorder="1" applyAlignment="1">
      <alignment horizontal="left" wrapText="1"/>
    </xf>
    <xf numFmtId="4" fontId="8" fillId="0" borderId="9" xfId="2" applyNumberFormat="1" applyFont="1" applyBorder="1" applyAlignment="1">
      <alignment horizontal="center"/>
    </xf>
    <xf numFmtId="4" fontId="8" fillId="0" borderId="10" xfId="2" applyNumberFormat="1" applyFont="1" applyBorder="1" applyAlignment="1">
      <alignment horizontal="center"/>
    </xf>
    <xf numFmtId="0" fontId="8" fillId="4" borderId="11" xfId="2" applyFont="1" applyFill="1" applyBorder="1" applyAlignment="1">
      <alignment horizontal="left"/>
    </xf>
    <xf numFmtId="0" fontId="8" fillId="0" borderId="11" xfId="0" applyFont="1" applyBorder="1" applyAlignment="1">
      <alignment wrapText="1"/>
    </xf>
    <xf numFmtId="4" fontId="8" fillId="0" borderId="11" xfId="2" applyNumberFormat="1" applyFont="1" applyBorder="1" applyAlignment="1">
      <alignment horizontal="center"/>
    </xf>
    <xf numFmtId="4" fontId="8" fillId="0" borderId="13" xfId="2" applyNumberFormat="1" applyFont="1" applyBorder="1" applyAlignment="1">
      <alignment horizontal="center"/>
    </xf>
    <xf numFmtId="0" fontId="7" fillId="0" borderId="8" xfId="0" applyFont="1" applyBorder="1" applyAlignment="1">
      <alignment wrapText="1"/>
    </xf>
    <xf numFmtId="0" fontId="7" fillId="0" borderId="9" xfId="0" applyFont="1" applyBorder="1" applyAlignment="1">
      <alignment wrapText="1"/>
    </xf>
    <xf numFmtId="0" fontId="8" fillId="4" borderId="12" xfId="2" applyFont="1" applyFill="1" applyBorder="1" applyAlignment="1">
      <alignment horizontal="left"/>
    </xf>
    <xf numFmtId="0" fontId="7" fillId="0" borderId="11" xfId="0" applyFont="1" applyBorder="1" applyAlignment="1">
      <alignment vertical="center"/>
    </xf>
    <xf numFmtId="4" fontId="8" fillId="0" borderId="12" xfId="2" applyNumberFormat="1" applyFont="1" applyBorder="1" applyAlignment="1">
      <alignment horizontal="center"/>
    </xf>
    <xf numFmtId="4" fontId="8" fillId="0" borderId="15" xfId="2" applyNumberFormat="1" applyFont="1" applyBorder="1" applyAlignment="1">
      <alignment horizontal="center"/>
    </xf>
    <xf numFmtId="0" fontId="2" fillId="0" borderId="0" xfId="0" applyFont="1" applyAlignment="1">
      <alignment horizontal="center"/>
    </xf>
    <xf numFmtId="0" fontId="3" fillId="0" borderId="0" xfId="0" applyFont="1" applyAlignment="1">
      <alignment horizontal="right"/>
    </xf>
    <xf numFmtId="0" fontId="2" fillId="0" borderId="1" xfId="0" applyFont="1" applyBorder="1"/>
    <xf numFmtId="0" fontId="2" fillId="0" borderId="1" xfId="0" applyFont="1" applyBorder="1" applyAlignment="1">
      <alignment horizontal="center"/>
    </xf>
    <xf numFmtId="0" fontId="15" fillId="0" borderId="0" xfId="0" applyFont="1" applyAlignment="1">
      <alignment horizontal="left" vertical="center"/>
    </xf>
    <xf numFmtId="0" fontId="2" fillId="0" borderId="1" xfId="3" applyBorder="1" applyAlignment="1">
      <alignment wrapText="1"/>
    </xf>
    <xf numFmtId="0" fontId="5" fillId="0" borderId="1" xfId="2" applyFont="1" applyBorder="1" applyAlignment="1">
      <alignment horizontal="center"/>
    </xf>
    <xf numFmtId="0" fontId="5" fillId="0" borderId="1" xfId="2" applyFont="1" applyBorder="1" applyAlignment="1">
      <alignment horizontal="center" vertical="distributed"/>
    </xf>
    <xf numFmtId="0" fontId="15" fillId="0" borderId="0" xfId="0" applyFont="1" applyAlignment="1">
      <alignment horizontal="center" vertical="center" wrapText="1"/>
    </xf>
    <xf numFmtId="0" fontId="15" fillId="0" borderId="0" xfId="0" applyFont="1" applyAlignment="1">
      <alignment horizontal="center" vertical="center"/>
    </xf>
    <xf numFmtId="0" fontId="1" fillId="0" borderId="1" xfId="1" applyBorder="1" applyAlignment="1">
      <alignment horizontal="center"/>
    </xf>
    <xf numFmtId="0" fontId="6" fillId="0" borderId="1" xfId="1" applyFont="1" applyBorder="1" applyAlignment="1">
      <alignment horizontal="center"/>
    </xf>
    <xf numFmtId="0" fontId="7" fillId="0" borderId="1" xfId="2" applyFont="1" applyBorder="1" applyAlignment="1">
      <alignment horizontal="center"/>
    </xf>
    <xf numFmtId="0" fontId="11" fillId="0" borderId="4" xfId="0" applyFont="1" applyBorder="1" applyAlignment="1">
      <alignment horizontal="center" wrapText="1"/>
    </xf>
    <xf numFmtId="0" fontId="11" fillId="0" borderId="6" xfId="0" applyFont="1" applyBorder="1" applyAlignment="1">
      <alignment horizontal="center" wrapText="1"/>
    </xf>
    <xf numFmtId="0" fontId="8" fillId="3" borderId="5" xfId="2" applyFont="1" applyFill="1" applyBorder="1" applyAlignment="1">
      <alignment horizontal="left"/>
    </xf>
    <xf numFmtId="0" fontId="8" fillId="3" borderId="4" xfId="2" applyFont="1" applyFill="1" applyBorder="1" applyAlignment="1">
      <alignment horizontal="left"/>
    </xf>
    <xf numFmtId="0" fontId="8" fillId="3" borderId="6" xfId="2" applyFont="1" applyFill="1" applyBorder="1" applyAlignment="1">
      <alignment horizontal="left"/>
    </xf>
    <xf numFmtId="0" fontId="14" fillId="0" borderId="0" xfId="0" applyFont="1" applyAlignment="1">
      <alignment horizontal="center" vertical="top" wrapText="1"/>
    </xf>
    <xf numFmtId="0" fontId="2" fillId="0" borderId="0" xfId="0" applyFont="1" applyAlignment="1">
      <alignment horizontal="center" wrapText="1"/>
    </xf>
    <xf numFmtId="0" fontId="2" fillId="0" borderId="0" xfId="0" applyFont="1" applyAlignment="1">
      <alignment horizontal="right" vertical="center"/>
    </xf>
  </cellXfs>
  <cellStyles count="4">
    <cellStyle name="Normal 2" xfId="2" xr:uid="{9A843CE0-5461-4D08-8DFC-AF8D972688D7}"/>
    <cellStyle name="Normal 3" xfId="3" xr:uid="{DA5163BD-3164-4EE3-9C99-7C7D2DB5A173}"/>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ekini@karlson.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3BA4B-7E2E-444E-8DD1-61DDA2669B8B}">
  <dimension ref="A1:G52"/>
  <sheetViews>
    <sheetView topLeftCell="A36" zoomScaleNormal="100" workbookViewId="0">
      <selection activeCell="L14" sqref="L14"/>
    </sheetView>
  </sheetViews>
  <sheetFormatPr defaultRowHeight="14.4" x14ac:dyDescent="0.3"/>
  <cols>
    <col min="1" max="2" width="1.5546875" style="1" customWidth="1"/>
    <col min="3" max="3" width="11.6640625" style="1" customWidth="1"/>
    <col min="4" max="4" width="83.44140625" style="1" customWidth="1"/>
    <col min="5" max="6" width="14.88671875" style="1" customWidth="1"/>
    <col min="7" max="7" width="11.44140625" style="1" customWidth="1"/>
  </cols>
  <sheetData>
    <row r="1" spans="2:7" x14ac:dyDescent="0.3">
      <c r="G1" s="2" t="s">
        <v>0</v>
      </c>
    </row>
    <row r="4" spans="2:7" ht="21" x14ac:dyDescent="0.4">
      <c r="B4" s="3" t="s">
        <v>1</v>
      </c>
      <c r="C4" s="4"/>
      <c r="D4" s="4"/>
      <c r="E4" s="4"/>
      <c r="F4" s="4"/>
      <c r="G4" s="4"/>
    </row>
    <row r="5" spans="2:7" ht="21" x14ac:dyDescent="0.4">
      <c r="B5" s="3"/>
      <c r="C5" s="4"/>
      <c r="D5" s="4"/>
      <c r="E5" s="4"/>
      <c r="F5" s="4"/>
      <c r="G5" s="4"/>
    </row>
    <row r="6" spans="2:7" ht="21" x14ac:dyDescent="0.4">
      <c r="B6" s="3"/>
      <c r="C6" s="4"/>
      <c r="D6" s="5" t="s">
        <v>2</v>
      </c>
      <c r="E6" s="62" t="s">
        <v>3</v>
      </c>
      <c r="F6" s="62"/>
      <c r="G6" s="62"/>
    </row>
    <row r="7" spans="2:7" ht="21" x14ac:dyDescent="0.4">
      <c r="B7" s="3"/>
      <c r="C7" s="4"/>
      <c r="D7" s="5" t="s">
        <v>4</v>
      </c>
      <c r="E7" s="62" t="s">
        <v>5</v>
      </c>
      <c r="F7" s="62"/>
      <c r="G7" s="62"/>
    </row>
    <row r="8" spans="2:7" ht="21" x14ac:dyDescent="0.4">
      <c r="B8" s="3"/>
      <c r="C8" s="4"/>
      <c r="D8" s="5" t="s">
        <v>6</v>
      </c>
      <c r="E8" s="62">
        <v>40103910397</v>
      </c>
      <c r="F8" s="62"/>
      <c r="G8" s="62"/>
    </row>
    <row r="9" spans="2:7" ht="21" x14ac:dyDescent="0.4">
      <c r="B9" s="3"/>
      <c r="C9" s="4"/>
      <c r="D9" s="5" t="s">
        <v>7</v>
      </c>
      <c r="E9" s="62" t="s">
        <v>55</v>
      </c>
      <c r="F9" s="62"/>
      <c r="G9" s="62"/>
    </row>
    <row r="10" spans="2:7" ht="28.8" customHeight="1" x14ac:dyDescent="0.4">
      <c r="B10" s="3"/>
      <c r="C10" s="4"/>
      <c r="D10" s="6" t="s">
        <v>8</v>
      </c>
      <c r="E10" s="63" t="s">
        <v>56</v>
      </c>
      <c r="F10" s="63"/>
      <c r="G10" s="63"/>
    </row>
    <row r="11" spans="2:7" ht="21" x14ac:dyDescent="0.4">
      <c r="B11" s="3"/>
      <c r="C11" s="4"/>
      <c r="D11" s="5" t="s">
        <v>9</v>
      </c>
      <c r="E11" s="62">
        <v>26737121</v>
      </c>
      <c r="F11" s="62"/>
      <c r="G11" s="62"/>
    </row>
    <row r="12" spans="2:7" ht="21" x14ac:dyDescent="0.4">
      <c r="B12" s="3"/>
      <c r="C12" s="4"/>
      <c r="D12" s="5" t="s">
        <v>10</v>
      </c>
      <c r="E12" s="66" t="s">
        <v>49</v>
      </c>
      <c r="F12" s="67"/>
      <c r="G12" s="67"/>
    </row>
    <row r="13" spans="2:7" ht="21" x14ac:dyDescent="0.4">
      <c r="B13" s="3"/>
      <c r="C13" s="4"/>
      <c r="D13" s="5" t="s">
        <v>11</v>
      </c>
      <c r="E13" s="68" t="s">
        <v>53</v>
      </c>
      <c r="F13" s="68"/>
      <c r="G13" s="68"/>
    </row>
    <row r="14" spans="2:7" ht="21.6" thickBot="1" x14ac:dyDescent="0.45">
      <c r="B14" s="3"/>
      <c r="C14" s="4"/>
      <c r="D14" s="4"/>
      <c r="E14" s="4"/>
      <c r="F14" s="4"/>
      <c r="G14" s="4"/>
    </row>
    <row r="15" spans="2:7" ht="32.4" thickBot="1" x14ac:dyDescent="0.35">
      <c r="B15" s="7"/>
      <c r="C15" s="8" t="s">
        <v>12</v>
      </c>
      <c r="D15" s="8" t="s">
        <v>2</v>
      </c>
      <c r="E15" s="9" t="s">
        <v>13</v>
      </c>
      <c r="F15" s="10" t="s">
        <v>14</v>
      </c>
      <c r="G15" s="9" t="s">
        <v>15</v>
      </c>
    </row>
    <row r="16" spans="2:7" ht="15" thickBot="1" x14ac:dyDescent="0.35">
      <c r="B16" s="7"/>
      <c r="C16" s="11" t="s">
        <v>16</v>
      </c>
      <c r="D16" s="12"/>
      <c r="E16" s="13"/>
      <c r="F16" s="13"/>
      <c r="G16" s="14"/>
    </row>
    <row r="17" spans="2:7" ht="15" thickBot="1" x14ac:dyDescent="0.35">
      <c r="B17" s="7"/>
      <c r="C17" s="15"/>
      <c r="D17" s="69" t="s">
        <v>17</v>
      </c>
      <c r="E17" s="69"/>
      <c r="F17" s="69"/>
      <c r="G17" s="70"/>
    </row>
    <row r="18" spans="2:7" ht="15" thickBot="1" x14ac:dyDescent="0.35">
      <c r="B18" s="7"/>
      <c r="C18" s="71" t="s">
        <v>18</v>
      </c>
      <c r="D18" s="72"/>
      <c r="E18" s="72"/>
      <c r="F18" s="72"/>
      <c r="G18" s="73"/>
    </row>
    <row r="19" spans="2:7" ht="15" thickBot="1" x14ac:dyDescent="0.35">
      <c r="B19" s="16"/>
      <c r="C19" s="17">
        <v>1100</v>
      </c>
      <c r="D19" s="18" t="s">
        <v>19</v>
      </c>
      <c r="E19" s="19">
        <f>F19+G19</f>
        <v>362543</v>
      </c>
      <c r="F19" s="20">
        <v>342543</v>
      </c>
      <c r="G19" s="21">
        <v>20000</v>
      </c>
    </row>
    <row r="20" spans="2:7" ht="22.2" thickBot="1" x14ac:dyDescent="0.35">
      <c r="B20" s="16"/>
      <c r="C20" s="22">
        <v>1200</v>
      </c>
      <c r="D20" s="23" t="s">
        <v>20</v>
      </c>
      <c r="E20" s="19">
        <f>F20+G20</f>
        <v>85317</v>
      </c>
      <c r="F20" s="24">
        <v>80599</v>
      </c>
      <c r="G20" s="24">
        <f>G19*0.2359</f>
        <v>4718</v>
      </c>
    </row>
    <row r="21" spans="2:7" ht="22.2" thickBot="1" x14ac:dyDescent="0.35">
      <c r="B21" s="16"/>
      <c r="C21" s="25">
        <v>2100</v>
      </c>
      <c r="D21" s="23" t="s">
        <v>21</v>
      </c>
      <c r="E21" s="19"/>
      <c r="F21" s="19"/>
      <c r="G21" s="24"/>
    </row>
    <row r="22" spans="2:7" x14ac:dyDescent="0.3">
      <c r="B22" s="16"/>
      <c r="C22" s="26">
        <v>2200</v>
      </c>
      <c r="D22" s="27" t="s">
        <v>22</v>
      </c>
      <c r="E22" s="28">
        <f>G22+F22</f>
        <v>155052</v>
      </c>
      <c r="F22" s="28">
        <f>SUM(F23:F28)</f>
        <v>155052</v>
      </c>
      <c r="G22" s="28">
        <f>SUM(G23:G28)</f>
        <v>0</v>
      </c>
    </row>
    <row r="23" spans="2:7" x14ac:dyDescent="0.3">
      <c r="B23" s="16"/>
      <c r="C23" s="29">
        <v>2210</v>
      </c>
      <c r="D23" s="30" t="s">
        <v>23</v>
      </c>
      <c r="E23" s="31">
        <f t="shared" ref="E23:E38" si="0">G23+F23</f>
        <v>2218</v>
      </c>
      <c r="F23" s="32">
        <v>2218</v>
      </c>
      <c r="G23" s="33"/>
    </row>
    <row r="24" spans="2:7" x14ac:dyDescent="0.3">
      <c r="B24" s="16"/>
      <c r="C24" s="29">
        <v>2220</v>
      </c>
      <c r="D24" s="30" t="s">
        <v>24</v>
      </c>
      <c r="E24" s="34">
        <f t="shared" si="0"/>
        <v>42873</v>
      </c>
      <c r="F24" s="32">
        <v>42873</v>
      </c>
      <c r="G24" s="33"/>
    </row>
    <row r="25" spans="2:7" x14ac:dyDescent="0.3">
      <c r="B25" s="16"/>
      <c r="C25" s="29">
        <v>2230</v>
      </c>
      <c r="D25" s="30" t="s">
        <v>25</v>
      </c>
      <c r="E25" s="34">
        <f t="shared" si="0"/>
        <v>48872</v>
      </c>
      <c r="F25" s="32">
        <v>48872</v>
      </c>
      <c r="G25" s="33"/>
    </row>
    <row r="26" spans="2:7" x14ac:dyDescent="0.3">
      <c r="B26" s="16"/>
      <c r="C26" s="29">
        <v>2240</v>
      </c>
      <c r="D26" s="30" t="s">
        <v>26</v>
      </c>
      <c r="E26" s="34">
        <f t="shared" si="0"/>
        <v>39889</v>
      </c>
      <c r="F26" s="32">
        <v>39889</v>
      </c>
      <c r="G26" s="33"/>
    </row>
    <row r="27" spans="2:7" ht="14.4" customHeight="1" x14ac:dyDescent="0.3">
      <c r="B27" s="16"/>
      <c r="C27" s="29">
        <v>2250</v>
      </c>
      <c r="D27" s="30" t="s">
        <v>27</v>
      </c>
      <c r="E27" s="34">
        <f t="shared" si="0"/>
        <v>1800</v>
      </c>
      <c r="F27" s="32">
        <v>1800</v>
      </c>
      <c r="G27" s="33"/>
    </row>
    <row r="28" spans="2:7" ht="15" customHeight="1" thickBot="1" x14ac:dyDescent="0.35">
      <c r="B28" s="4"/>
      <c r="C28" s="35">
        <v>2260</v>
      </c>
      <c r="D28" s="36" t="s">
        <v>28</v>
      </c>
      <c r="E28" s="37">
        <f t="shared" si="0"/>
        <v>19400</v>
      </c>
      <c r="F28" s="38">
        <v>19400</v>
      </c>
      <c r="G28" s="39">
        <v>0</v>
      </c>
    </row>
    <row r="29" spans="2:7" x14ac:dyDescent="0.3">
      <c r="B29" s="16"/>
      <c r="C29" s="26">
        <v>2300</v>
      </c>
      <c r="D29" s="27" t="s">
        <v>29</v>
      </c>
      <c r="E29" s="28">
        <f t="shared" si="0"/>
        <v>143333</v>
      </c>
      <c r="F29" s="28">
        <f>SUM(F30:F35)</f>
        <v>143333</v>
      </c>
      <c r="G29" s="28">
        <f>SUM(G30:G35)</f>
        <v>0</v>
      </c>
    </row>
    <row r="30" spans="2:7" x14ac:dyDescent="0.3">
      <c r="B30" s="4"/>
      <c r="C30" s="29">
        <v>2310</v>
      </c>
      <c r="D30" s="30" t="s">
        <v>30</v>
      </c>
      <c r="E30" s="31">
        <f t="shared" si="0"/>
        <v>45390</v>
      </c>
      <c r="F30" s="32">
        <v>45390</v>
      </c>
      <c r="G30" s="33">
        <v>0</v>
      </c>
    </row>
    <row r="31" spans="2:7" x14ac:dyDescent="0.3">
      <c r="B31" s="4"/>
      <c r="C31" s="29">
        <v>2320</v>
      </c>
      <c r="D31" s="30" t="s">
        <v>31</v>
      </c>
      <c r="E31" s="34">
        <f t="shared" si="0"/>
        <v>38566</v>
      </c>
      <c r="F31" s="32">
        <v>38566</v>
      </c>
      <c r="G31" s="33"/>
    </row>
    <row r="32" spans="2:7" ht="21.6" x14ac:dyDescent="0.3">
      <c r="B32" s="4"/>
      <c r="C32" s="29">
        <v>2340</v>
      </c>
      <c r="D32" s="30" t="s">
        <v>32</v>
      </c>
      <c r="E32" s="34">
        <f t="shared" si="0"/>
        <v>0</v>
      </c>
      <c r="F32" s="32"/>
      <c r="G32" s="33"/>
    </row>
    <row r="33" spans="2:7" x14ac:dyDescent="0.3">
      <c r="B33" s="4"/>
      <c r="C33" s="29">
        <v>2350</v>
      </c>
      <c r="D33" s="30" t="s">
        <v>33</v>
      </c>
      <c r="E33" s="34">
        <f t="shared" si="0"/>
        <v>57112</v>
      </c>
      <c r="F33" s="32">
        <v>57112</v>
      </c>
      <c r="G33" s="33"/>
    </row>
    <row r="34" spans="2:7" ht="21.6" x14ac:dyDescent="0.3">
      <c r="B34" s="4"/>
      <c r="C34" s="29">
        <v>2360</v>
      </c>
      <c r="D34" s="30" t="s">
        <v>34</v>
      </c>
      <c r="E34" s="34">
        <f t="shared" si="0"/>
        <v>0</v>
      </c>
      <c r="F34" s="32"/>
      <c r="G34" s="33"/>
    </row>
    <row r="35" spans="2:7" ht="15" thickBot="1" x14ac:dyDescent="0.35">
      <c r="B35" s="4"/>
      <c r="C35" s="35">
        <v>2370</v>
      </c>
      <c r="D35" s="36" t="s">
        <v>35</v>
      </c>
      <c r="E35" s="37">
        <f t="shared" si="0"/>
        <v>2265</v>
      </c>
      <c r="F35" s="38">
        <v>2265</v>
      </c>
      <c r="G35" s="39"/>
    </row>
    <row r="36" spans="2:7" x14ac:dyDescent="0.3">
      <c r="B36" s="16"/>
      <c r="C36" s="40">
        <v>2400</v>
      </c>
      <c r="D36" s="27" t="s">
        <v>36</v>
      </c>
      <c r="E36" s="28">
        <f>G36+F36</f>
        <v>0</v>
      </c>
      <c r="F36" s="28">
        <v>0</v>
      </c>
      <c r="G36" s="41"/>
    </row>
    <row r="37" spans="2:7" ht="21.6" x14ac:dyDescent="0.3">
      <c r="B37" s="4"/>
      <c r="C37" s="42"/>
      <c r="D37" s="43" t="s">
        <v>37</v>
      </c>
      <c r="E37" s="28">
        <f t="shared" si="0"/>
        <v>36846</v>
      </c>
      <c r="F37" s="44">
        <v>36846</v>
      </c>
      <c r="G37" s="45"/>
    </row>
    <row r="38" spans="2:7" ht="15" thickBot="1" x14ac:dyDescent="0.35">
      <c r="B38" s="4"/>
      <c r="C38" s="46"/>
      <c r="D38" s="47" t="s">
        <v>52</v>
      </c>
      <c r="E38" s="28">
        <f t="shared" si="0"/>
        <v>4906</v>
      </c>
      <c r="F38" s="48">
        <v>4906</v>
      </c>
      <c r="G38" s="49"/>
    </row>
    <row r="39" spans="2:7" ht="15" thickBot="1" x14ac:dyDescent="0.35">
      <c r="B39" s="4"/>
      <c r="C39" s="71" t="s">
        <v>38</v>
      </c>
      <c r="D39" s="72"/>
      <c r="E39" s="72"/>
      <c r="F39" s="72"/>
      <c r="G39" s="73"/>
    </row>
    <row r="40" spans="2:7" ht="40.200000000000003" x14ac:dyDescent="0.3">
      <c r="B40" s="4"/>
      <c r="C40" s="26"/>
      <c r="D40" s="50" t="s">
        <v>39</v>
      </c>
      <c r="E40" s="28">
        <f>F40</f>
        <v>69556</v>
      </c>
      <c r="F40" s="28">
        <v>69556</v>
      </c>
      <c r="G40" s="41"/>
    </row>
    <row r="41" spans="2:7" ht="27" x14ac:dyDescent="0.3">
      <c r="B41" s="4"/>
      <c r="C41" s="42"/>
      <c r="D41" s="51" t="s">
        <v>40</v>
      </c>
      <c r="E41" s="44">
        <f>(E37+E36+E29+E22+E20+E19+E40)/12/162</f>
        <v>438.60442386831278</v>
      </c>
      <c r="F41" s="44">
        <f>(F37+F36+F29+F22+F20+F19+F40)/12/162</f>
        <v>425.88940329218104</v>
      </c>
      <c r="G41" s="44"/>
    </row>
    <row r="42" spans="2:7" x14ac:dyDescent="0.3">
      <c r="B42" s="4"/>
      <c r="C42" s="42"/>
      <c r="D42" s="51" t="s">
        <v>41</v>
      </c>
      <c r="E42" s="44">
        <f>E41-E40/12/53</f>
        <v>329.23964399409897</v>
      </c>
      <c r="F42" s="44">
        <f>F41-F40/12/53</f>
        <v>316.52462341796718</v>
      </c>
      <c r="G42" s="44"/>
    </row>
    <row r="43" spans="2:7" ht="15" thickBot="1" x14ac:dyDescent="0.35">
      <c r="B43" s="4"/>
      <c r="C43" s="52"/>
      <c r="D43" s="53" t="s">
        <v>42</v>
      </c>
      <c r="E43" s="54"/>
      <c r="F43" s="54"/>
      <c r="G43" s="55"/>
    </row>
    <row r="45" spans="2:7" x14ac:dyDescent="0.3">
      <c r="C45" s="74" t="s">
        <v>43</v>
      </c>
      <c r="D45" s="74"/>
      <c r="E45" s="74"/>
      <c r="F45" s="74"/>
      <c r="G45" s="74"/>
    </row>
    <row r="47" spans="2:7" ht="15.6" x14ac:dyDescent="0.3">
      <c r="C47" s="60" t="s">
        <v>54</v>
      </c>
    </row>
    <row r="49" spans="3:6" ht="15.6" x14ac:dyDescent="0.3">
      <c r="C49" s="64" t="s">
        <v>50</v>
      </c>
      <c r="D49" s="64"/>
      <c r="E49" s="64"/>
    </row>
    <row r="50" spans="3:6" ht="15.6" x14ac:dyDescent="0.3">
      <c r="D50" s="65" t="s">
        <v>44</v>
      </c>
      <c r="E50" s="65"/>
    </row>
    <row r="52" spans="3:6" x14ac:dyDescent="0.3">
      <c r="F52" s="56"/>
    </row>
  </sheetData>
  <mergeCells count="14">
    <mergeCell ref="C49:E49"/>
    <mergeCell ref="D50:E50"/>
    <mergeCell ref="E12:G12"/>
    <mergeCell ref="E13:G13"/>
    <mergeCell ref="D17:G17"/>
    <mergeCell ref="C18:G18"/>
    <mergeCell ref="C39:G39"/>
    <mergeCell ref="C45:G45"/>
    <mergeCell ref="E11:G11"/>
    <mergeCell ref="E6:G6"/>
    <mergeCell ref="E7:G7"/>
    <mergeCell ref="E8:G8"/>
    <mergeCell ref="E9:G9"/>
    <mergeCell ref="E10:G10"/>
  </mergeCells>
  <hyperlinks>
    <hyperlink ref="E12" r:id="rId1" xr:uid="{04552348-12AE-42F6-8E8D-A3905C1C54E9}"/>
  </hyperlinks>
  <pageMargins left="0.7" right="0.7" top="0.75" bottom="0.75" header="0.3" footer="0.3"/>
  <pageSetup paperSize="9" scale="94"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6354E-08BE-41C8-8545-C8D276269587}">
  <dimension ref="A1:C14"/>
  <sheetViews>
    <sheetView tabSelected="1" workbookViewId="0">
      <selection activeCell="G3" sqref="G3"/>
    </sheetView>
  </sheetViews>
  <sheetFormatPr defaultRowHeight="14.4" x14ac:dyDescent="0.3"/>
  <cols>
    <col min="2" max="3" width="41.21875" customWidth="1"/>
  </cols>
  <sheetData>
    <row r="1" spans="1:3" x14ac:dyDescent="0.3">
      <c r="A1" s="1"/>
      <c r="B1" s="1"/>
      <c r="C1" s="1"/>
    </row>
    <row r="2" spans="1:3" x14ac:dyDescent="0.3">
      <c r="A2" s="1"/>
      <c r="B2" s="1"/>
      <c r="C2" s="57" t="s">
        <v>45</v>
      </c>
    </row>
    <row r="3" spans="1:3" x14ac:dyDescent="0.3">
      <c r="A3" s="1"/>
      <c r="B3" s="1"/>
      <c r="C3" s="1"/>
    </row>
    <row r="4" spans="1:3" ht="31.8" customHeight="1" x14ac:dyDescent="0.3">
      <c r="A4" s="1"/>
      <c r="B4" s="75" t="s">
        <v>57</v>
      </c>
      <c r="C4" s="75"/>
    </row>
    <row r="5" spans="1:3" x14ac:dyDescent="0.3">
      <c r="A5" s="1"/>
      <c r="B5" s="1"/>
      <c r="C5" s="1"/>
    </row>
    <row r="6" spans="1:3" x14ac:dyDescent="0.3">
      <c r="A6" s="1"/>
      <c r="B6" s="58"/>
      <c r="C6" s="59" t="s">
        <v>46</v>
      </c>
    </row>
    <row r="7" spans="1:3" ht="27" x14ac:dyDescent="0.3">
      <c r="A7" s="1"/>
      <c r="B7" s="61" t="s">
        <v>47</v>
      </c>
      <c r="C7" s="58">
        <v>109</v>
      </c>
    </row>
    <row r="8" spans="1:3" ht="27" x14ac:dyDescent="0.3">
      <c r="A8" s="1"/>
      <c r="B8" s="61" t="s">
        <v>48</v>
      </c>
      <c r="C8" s="58">
        <v>53</v>
      </c>
    </row>
    <row r="9" spans="1:3" x14ac:dyDescent="0.3">
      <c r="A9" s="1"/>
      <c r="B9" s="1"/>
      <c r="C9" s="1"/>
    </row>
    <row r="10" spans="1:3" x14ac:dyDescent="0.3">
      <c r="A10" s="1"/>
      <c r="B10" s="1"/>
      <c r="C10" s="1"/>
    </row>
    <row r="11" spans="1:3" x14ac:dyDescent="0.3">
      <c r="A11" s="1"/>
      <c r="B11" s="76" t="s">
        <v>51</v>
      </c>
      <c r="C11" s="76"/>
    </row>
    <row r="12" spans="1:3" x14ac:dyDescent="0.3">
      <c r="A12" s="1"/>
      <c r="B12" s="1"/>
      <c r="C12" s="1"/>
    </row>
    <row r="13" spans="1:3" x14ac:dyDescent="0.3">
      <c r="A13" s="1"/>
      <c r="B13" s="1"/>
      <c r="C13" s="1"/>
    </row>
    <row r="14" spans="1:3" x14ac:dyDescent="0.3">
      <c r="A14" s="1"/>
      <c r="B14" s="1"/>
      <c r="C14" s="1"/>
    </row>
  </sheetData>
  <mergeCells count="2">
    <mergeCell ref="B4:C4"/>
    <mergeCell ref="B11:C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Privātie PII_tāme</vt:lpstr>
      <vt:lpstr>Tāmes pielikums_izgl.sk.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Ņina Oniščuk</dc:creator>
  <cp:lastModifiedBy>Nina Nina</cp:lastModifiedBy>
  <cp:lastPrinted>2025-01-14T20:57:46Z</cp:lastPrinted>
  <dcterms:created xsi:type="dcterms:W3CDTF">2023-03-12T18:08:12Z</dcterms:created>
  <dcterms:modified xsi:type="dcterms:W3CDTF">2025-02-11T09:19:12Z</dcterms:modified>
</cp:coreProperties>
</file>