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adazi.namejs.lv/webdav/e2f0d078-8172-4bb5-b103-a8c1662bb8a2/"/>
    </mc:Choice>
  </mc:AlternateContent>
  <xr:revisionPtr revIDLastSave="0" documentId="13_ncr:1_{4B51F02D-9636-4D18-8ACB-07A875BA6DD6}" xr6:coauthVersionLast="47" xr6:coauthVersionMax="47" xr10:uidLastSave="{00000000-0000-0000-0000-000000000000}"/>
  <bookViews>
    <workbookView xWindow="-108" yWindow="-108" windowWidth="23256" windowHeight="12456" xr2:uid="{7DBF3909-05E4-4A38-BC72-DCC4E3955474}"/>
  </bookViews>
  <sheets>
    <sheet name="Amatu izmaiņas" sheetId="1" r:id="rId1"/>
  </sheets>
  <definedNames>
    <definedName name="_xlnm._FilterDatabase" localSheetId="0" hidden="1">'Amatu izmaiņas'!$B$5:$I$12</definedName>
    <definedName name="_xlnm.Print_Area" localSheetId="0">'Amatu izmaiņas'!$A$1:$J$12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N27" i="1" l="1"/>
  <c r="O27" i="1"/>
  <c r="N28" i="1"/>
  <c r="O28" i="1"/>
  <c r="K26" i="1" l="1"/>
  <c r="O26" i="1" s="1"/>
  <c r="K25" i="1"/>
  <c r="O25" i="1" s="1"/>
  <c r="K24" i="1"/>
  <c r="O24" i="1" s="1"/>
  <c r="K23" i="1"/>
  <c r="O23" i="1" s="1"/>
  <c r="K22" i="1"/>
  <c r="O22" i="1" s="1"/>
  <c r="K21" i="1"/>
  <c r="O21" i="1" s="1"/>
  <c r="K20" i="1"/>
  <c r="O20" i="1" s="1"/>
  <c r="K19" i="1"/>
  <c r="O19" i="1" s="1"/>
  <c r="K18" i="1"/>
  <c r="O18" i="1" s="1"/>
  <c r="K17" i="1"/>
  <c r="O17" i="1" s="1"/>
  <c r="K16" i="1"/>
  <c r="O16" i="1" s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N21" i="1" l="1"/>
  <c r="N16" i="1"/>
  <c r="N25" i="1"/>
  <c r="N23" i="1"/>
  <c r="N19" i="1"/>
  <c r="N17" i="1"/>
  <c r="N20" i="1"/>
  <c r="N22" i="1"/>
  <c r="N24" i="1"/>
  <c r="N26" i="1"/>
  <c r="N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B8" authorId="0" shapeId="0" xr:uid="{11C2544F-B9F1-44AE-9177-3A41A9A0A408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03.01.2024</t>
        </r>
      </text>
    </comment>
    <comment ref="M8" authorId="0" shapeId="0" xr:uid="{207EC2E5-3607-4163-AF3C-4686BCB51608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izlīdzina, mainās amats un AA</t>
        </r>
      </text>
    </comment>
    <comment ref="I9" authorId="0" shapeId="0" xr:uid="{293DFD5A-155C-4C27-879F-F61AA3E4F1B9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vajag izlīdzināt un pacelt nodaļas iekšienē 1684 +6%</t>
        </r>
      </text>
    </comment>
    <comment ref="K9" authorId="0" shapeId="0" xr:uid="{9D9E6CF0-01DC-4FF3-90E3-B93CC23A6ACE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izlīdzina nod. ietvaros, maina AA</t>
        </r>
      </text>
    </comment>
    <comment ref="I10" authorId="0" shapeId="0" xr:uid="{B7688A2C-6645-4664-9FEB-D8E32A03CB26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1982 euro -  pārceļ par vecāko</t>
        </r>
      </text>
    </comment>
    <comment ref="K21" authorId="0" shapeId="0" xr:uid="{B4AEC9A0-74B9-45CD-BCA8-968E85AD2549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motivēt, lai nepazaudētu</t>
        </r>
      </text>
    </comment>
    <comment ref="K22" authorId="0" shapeId="0" xr:uid="{686F09A5-6617-4CDC-90C7-D43E18E7CAF3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ģimenisti tirgū augstāk novērtēti, tāpēc paceļam, lai konkurētu 1,09</t>
        </r>
      </text>
    </comment>
    <comment ref="C29" authorId="0" shapeId="0" xr:uid="{9806EDC9-18D1-464F-ACD3-A74C389CB052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nepilns darba laiks</t>
        </r>
      </text>
    </comment>
    <comment ref="I29" authorId="0" shapeId="0" xr:uid="{1B97DA62-F0F1-41B6-AE49-A378A4BE7618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papildus amata pien iekļauti AA *1,1 - 6,93</t>
        </r>
      </text>
    </comment>
    <comment ref="K29" authorId="0" shapeId="0" xr:uid="{6C32B840-724D-4F7F-8782-DD0755938CDA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papildus amata pien iekļauti AA *1,1 - 6,93</t>
        </r>
      </text>
    </comment>
  </commentList>
</comments>
</file>

<file path=xl/sharedStrings.xml><?xml version="1.0" encoding="utf-8"?>
<sst xmlns="http://schemas.openxmlformats.org/spreadsheetml/2006/main" count="167" uniqueCount="95">
  <si>
    <t>Vārds, Uzvārds</t>
  </si>
  <si>
    <t>Amata nosaukums</t>
  </si>
  <si>
    <t>profesijas kods</t>
  </si>
  <si>
    <t>saime</t>
  </si>
  <si>
    <t>līmenis</t>
  </si>
  <si>
    <t xml:space="preserve">mēnešalgu grupa </t>
  </si>
  <si>
    <t>slodze</t>
  </si>
  <si>
    <t xml:space="preserve"> 2024. amatalga </t>
  </si>
  <si>
    <t>MIN</t>
  </si>
  <si>
    <t xml:space="preserve"> 2025. amatalga </t>
  </si>
  <si>
    <t>VID</t>
  </si>
  <si>
    <t>2025 % no viduspunkta</t>
  </si>
  <si>
    <t>pieaugums %</t>
  </si>
  <si>
    <t>piezīmes</t>
  </si>
  <si>
    <t>NEKUSTAMĀ ĪPAŠUMA NODAĻA</t>
  </si>
  <si>
    <t xml:space="preserve">Diāna Čūriška </t>
  </si>
  <si>
    <t xml:space="preserve"> vadītājs</t>
  </si>
  <si>
    <t>1213 23</t>
  </si>
  <si>
    <t>VI</t>
  </si>
  <si>
    <t>izlīdzina ar citiem vadītājiem</t>
  </si>
  <si>
    <t>Ieva Karpovska</t>
  </si>
  <si>
    <t>vecākaisreferents (VPVKAC)</t>
  </si>
  <si>
    <t>3341 03</t>
  </si>
  <si>
    <t>25</t>
  </si>
  <si>
    <t>IV</t>
  </si>
  <si>
    <t xml:space="preserve"> izmaiņas AA , izlīdzina nod.ietvaros ar līdzīgu amatu</t>
  </si>
  <si>
    <t>Sintija Zankovska</t>
  </si>
  <si>
    <t>personāla  speciālists</t>
  </si>
  <si>
    <t>34</t>
  </si>
  <si>
    <t>IIB</t>
  </si>
  <si>
    <t>Miķelis Cinis</t>
  </si>
  <si>
    <t>2164 01</t>
  </si>
  <si>
    <t>48.</t>
  </si>
  <si>
    <t>V</t>
  </si>
  <si>
    <t>pārceļ amatā</t>
  </si>
  <si>
    <t>Sandra Orlovska</t>
  </si>
  <si>
    <t xml:space="preserve">bibliotēku informācijas speciālists </t>
  </si>
  <si>
    <t>3433 02</t>
  </si>
  <si>
    <t>20.2</t>
  </si>
  <si>
    <t>IIIB</t>
  </si>
  <si>
    <t>izlīdzina starp amatu grupām</t>
  </si>
  <si>
    <t>Kristīne Ogorodņikova</t>
  </si>
  <si>
    <t>Lelde Veinberga</t>
  </si>
  <si>
    <t>Ilze Gruzdiņa</t>
  </si>
  <si>
    <t>2622 02</t>
  </si>
  <si>
    <t>Dainis Meija</t>
  </si>
  <si>
    <t>vecākais inspektors</t>
  </si>
  <si>
    <t>3355 08</t>
  </si>
  <si>
    <t>32.3</t>
  </si>
  <si>
    <t>Oskars Bērziņš</t>
  </si>
  <si>
    <t>Ieva Oša</t>
  </si>
  <si>
    <t>Inga Meija</t>
  </si>
  <si>
    <t>Sandra Beļakova</t>
  </si>
  <si>
    <t>Guna Kozlovska</t>
  </si>
  <si>
    <t xml:space="preserve">vec.sociālais darbinieks </t>
  </si>
  <si>
    <t>2635 01</t>
  </si>
  <si>
    <t>43.1</t>
  </si>
  <si>
    <t>VIA</t>
  </si>
  <si>
    <t>tirgū pieprrasīts amats, izlīdzina ar citu pašvaldību līdzīgiem amatiem</t>
  </si>
  <si>
    <t>Inga Visocka</t>
  </si>
  <si>
    <t xml:space="preserve">vec.sociālais darbinieks  ar ģim., bērniem </t>
  </si>
  <si>
    <t>2635 03</t>
  </si>
  <si>
    <t>VA</t>
  </si>
  <si>
    <t>Inga Pudāne</t>
  </si>
  <si>
    <t xml:space="preserve">sociālais darbinieks  ar ģim., bērniem </t>
  </si>
  <si>
    <t>vakance</t>
  </si>
  <si>
    <t>Dita Sērdiene</t>
  </si>
  <si>
    <t>Gerda Jeliņevska</t>
  </si>
  <si>
    <t>Laura Lazdāne</t>
  </si>
  <si>
    <t>2422 01</t>
  </si>
  <si>
    <t>39.1</t>
  </si>
  <si>
    <t>IIA</t>
  </si>
  <si>
    <t xml:space="preserve"> Rūta Zunde</t>
  </si>
  <si>
    <t>50</t>
  </si>
  <si>
    <t>III</t>
  </si>
  <si>
    <t>vecākais projektu vadītājs novadpētniecības jomā</t>
  </si>
  <si>
    <t>vecākais projektu vadītājs tūrisma jomā</t>
  </si>
  <si>
    <r>
      <rPr>
        <sz val="10"/>
        <color rgb="FFFF0000"/>
        <rFont val="Times New Roman"/>
        <family val="1"/>
        <charset val="186"/>
      </rPr>
      <t>vecākais</t>
    </r>
    <r>
      <rPr>
        <sz val="10"/>
        <rFont val="Times New Roman"/>
        <family val="1"/>
        <charset val="186"/>
      </rPr>
      <t xml:space="preserve"> </t>
    </r>
    <r>
      <rPr>
        <sz val="10"/>
        <color rgb="FFED0000"/>
        <rFont val="Times New Roman"/>
        <family val="1"/>
        <charset val="186"/>
      </rPr>
      <t xml:space="preserve">teritorijas plānotājs </t>
    </r>
    <r>
      <rPr>
        <sz val="10"/>
        <rFont val="Times New Roman"/>
        <family val="1"/>
        <charset val="186"/>
      </rPr>
      <t xml:space="preserve">         </t>
    </r>
  </si>
  <si>
    <t xml:space="preserve">vecākais bibliotekārs </t>
  </si>
  <si>
    <t>tirgū pieprasīts amats, izlīdzina ar citu pašvaldību līdzīgiem amatiem</t>
  </si>
  <si>
    <t>izlīdzina starp amatu grupām s/v ietvaros</t>
  </si>
  <si>
    <t>peldēšanas instruktors</t>
  </si>
  <si>
    <t>3422 01</t>
  </si>
  <si>
    <t>I</t>
  </si>
  <si>
    <t>6,30 EUR/h</t>
  </si>
  <si>
    <t>Madara Ludborža</t>
  </si>
  <si>
    <t>Agneta Akseņenko</t>
  </si>
  <si>
    <t>6,93 EUR/h</t>
  </si>
  <si>
    <t xml:space="preserve">papildus darbi iekļauti AA un pacelta algas likme par piemaksas apjomu </t>
  </si>
  <si>
    <t>Par izmaiņām pašvaldības iestāžu struktūrā</t>
  </si>
  <si>
    <t>amata atbildība lielāka kā inspektoriem, lai saglabātos algu starpība</t>
  </si>
  <si>
    <t>sekretārs</t>
  </si>
  <si>
    <t>3342 16</t>
  </si>
  <si>
    <t xml:space="preserve">izlīdzina starp līdzīgiem amatiem </t>
  </si>
  <si>
    <t>Pielikums
Ādažu novada pašvaldības domes 28.11.2024. lēmumam Nr. 476 "Par izmaiņām pašvaldības iestāžu struktūrā"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</si>
</sst>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rgb="FFED0000"/>
      <name val="Times New Roman"/>
      <family val="1"/>
      <charset val="186"/>
    </font>
    <font>
      <sz val="10"/>
      <color rgb="FFEAEAEA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1" fontId="4" fillId="0" borderId="0" xfId="0" applyNumberFormat="1" applyFont="1"/>
    <xf numFmtId="0" fontId="5" fillId="2" borderId="0" xfId="0" applyFont="1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center" wrapText="1"/>
    </xf>
    <xf numFmtId="1" fontId="14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" xfId="4" applyNumberFormat="1" applyFont="1" applyBorder="1" applyAlignment="1">
      <alignment horizontal="right" vertical="center"/>
    </xf>
    <xf numFmtId="1" fontId="8" fillId="0" borderId="1" xfId="4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9" fontId="8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right" vertical="center"/>
    </xf>
    <xf numFmtId="164" fontId="0" fillId="0" borderId="0" xfId="1" applyNumberFormat="1" applyFont="1" applyFill="1"/>
    <xf numFmtId="1" fontId="8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</cellXfs>
  <cellStyles count="5">
    <cellStyle name="Normal" xfId="0" builtinId="0"/>
    <cellStyle name="Normal 3" xfId="2" xr:uid="{FB37420C-6789-47DC-869B-1BEA63E64263}"/>
    <cellStyle name="Parasts 3 4" xfId="3" xr:uid="{F55F12E5-339C-478D-931A-4F9EB6EFA9D2}"/>
    <cellStyle name="Parasts 3 4 2 2" xfId="4" xr:uid="{C0957A70-68A1-4A59-BCF6-F0808E6C15BF}"/>
    <cellStyle name="Percent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2FF9-4EFB-48A6-8213-893891074025}">
  <sheetPr>
    <tabColor theme="9" tint="0.59999389629810485"/>
  </sheetPr>
  <dimension ref="A1:S31"/>
  <sheetViews>
    <sheetView showGridLines="0" showZeros="0" tabSelected="1" zoomScale="95" zoomScaleNormal="95" workbookViewId="0"/>
  </sheetViews>
  <sheetFormatPr defaultColWidth="10.6640625" defaultRowHeight="13.2" x14ac:dyDescent="0.25"/>
  <cols>
    <col min="1" max="1" width="12" style="1" customWidth="1"/>
    <col min="2" max="2" width="5.33203125" hidden="1" customWidth="1"/>
    <col min="3" max="3" width="32" style="1" customWidth="1"/>
    <col min="4" max="8" width="9.6640625" style="1" customWidth="1"/>
    <col min="9" max="9" width="12.21875" style="3" customWidth="1"/>
    <col min="10" max="10" width="11.21875" style="1" customWidth="1"/>
    <col min="11" max="12" width="9.109375" style="4" customWidth="1"/>
    <col min="13" max="13" width="9.109375" style="1" customWidth="1"/>
    <col min="14" max="14" width="11.77734375" style="1" customWidth="1"/>
    <col min="15" max="15" width="9.109375" style="1" customWidth="1"/>
    <col min="16" max="16" width="24.88671875" style="5" customWidth="1"/>
    <col min="17" max="230" width="9.109375" style="1" customWidth="1"/>
    <col min="231" max="231" width="31" style="1" bestFit="1" customWidth="1"/>
    <col min="232" max="232" width="28.88671875" style="1" customWidth="1"/>
    <col min="233" max="16384" width="10.6640625" style="1"/>
  </cols>
  <sheetData>
    <row r="1" spans="1:19" x14ac:dyDescent="0.25">
      <c r="C1" s="2"/>
      <c r="D1" s="2"/>
      <c r="E1" s="6"/>
      <c r="F1" s="6"/>
      <c r="G1" s="73"/>
      <c r="H1" s="73"/>
      <c r="I1" s="73"/>
      <c r="J1"/>
    </row>
    <row r="2" spans="1:19" ht="15.6" x14ac:dyDescent="0.25">
      <c r="C2" s="8"/>
      <c r="D2" s="8"/>
      <c r="E2" s="6"/>
      <c r="F2" s="69" t="s">
        <v>89</v>
      </c>
      <c r="G2"/>
      <c r="H2" s="7"/>
      <c r="I2" s="7"/>
      <c r="J2" s="6"/>
    </row>
    <row r="3" spans="1:19" ht="28.2" customHeight="1" x14ac:dyDescent="0.25">
      <c r="B3" s="9"/>
      <c r="C3" s="9"/>
      <c r="D3" s="9"/>
      <c r="E3" s="10"/>
      <c r="F3" s="10"/>
      <c r="G3" s="10"/>
      <c r="H3" s="11"/>
      <c r="I3" s="74" t="s">
        <v>94</v>
      </c>
      <c r="J3" s="75"/>
      <c r="K3" s="75"/>
      <c r="L3" s="75"/>
      <c r="M3" s="75"/>
      <c r="N3" s="75"/>
      <c r="O3" s="75"/>
      <c r="P3" s="75"/>
    </row>
    <row r="4" spans="1:19" x14ac:dyDescent="0.25">
      <c r="C4" s="13"/>
      <c r="D4" s="13"/>
      <c r="E4" s="14"/>
      <c r="F4" s="14"/>
      <c r="G4" s="14"/>
      <c r="H4" s="14"/>
      <c r="K4" s="15"/>
      <c r="L4" s="15"/>
      <c r="M4" s="12"/>
      <c r="N4" s="15"/>
    </row>
    <row r="5" spans="1:19" s="16" customFormat="1" ht="52.8" x14ac:dyDescent="0.25"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9" t="s">
        <v>6</v>
      </c>
      <c r="I5" s="20" t="s">
        <v>7</v>
      </c>
      <c r="J5" s="21" t="s">
        <v>8</v>
      </c>
      <c r="K5" s="22" t="s">
        <v>9</v>
      </c>
      <c r="L5" s="23" t="s">
        <v>9</v>
      </c>
      <c r="M5" s="24" t="s">
        <v>10</v>
      </c>
      <c r="N5" s="25" t="s">
        <v>11</v>
      </c>
      <c r="O5" s="26" t="s">
        <v>12</v>
      </c>
      <c r="P5" s="26" t="s">
        <v>13</v>
      </c>
    </row>
    <row r="6" spans="1:19" ht="15.6" x14ac:dyDescent="0.3">
      <c r="B6" s="27" t="s">
        <v>14</v>
      </c>
      <c r="I6" s="1"/>
      <c r="K6"/>
      <c r="L6"/>
      <c r="N6"/>
      <c r="O6" s="28"/>
      <c r="P6" s="29"/>
      <c r="Q6" s="28"/>
      <c r="R6" s="28"/>
      <c r="S6" s="28"/>
    </row>
    <row r="7" spans="1:19" ht="15.6" x14ac:dyDescent="0.3">
      <c r="A7" s="11">
        <v>1</v>
      </c>
      <c r="B7" s="63" t="s">
        <v>15</v>
      </c>
      <c r="C7" s="33" t="s">
        <v>16</v>
      </c>
      <c r="D7" s="32" t="s">
        <v>17</v>
      </c>
      <c r="E7" s="33">
        <v>36</v>
      </c>
      <c r="F7" s="32" t="s">
        <v>18</v>
      </c>
      <c r="G7" s="33">
        <v>11</v>
      </c>
      <c r="H7" s="34">
        <v>1</v>
      </c>
      <c r="I7" s="35">
        <v>2011</v>
      </c>
      <c r="J7" s="36">
        <v>1899</v>
      </c>
      <c r="K7" s="37">
        <v>2422</v>
      </c>
      <c r="L7" s="38"/>
      <c r="M7" s="39">
        <v>2714</v>
      </c>
      <c r="N7" s="38">
        <f>K7/M7*100</f>
        <v>89.240972733972001</v>
      </c>
      <c r="O7" s="40">
        <f>K7/I7-1</f>
        <v>0.20437593237195428</v>
      </c>
      <c r="P7" s="41" t="s">
        <v>19</v>
      </c>
      <c r="Q7" s="28"/>
      <c r="R7" s="28"/>
      <c r="S7" s="28"/>
    </row>
    <row r="8" spans="1:19" ht="26.4" x14ac:dyDescent="0.3">
      <c r="A8" s="12">
        <v>2</v>
      </c>
      <c r="B8" s="63" t="s">
        <v>20</v>
      </c>
      <c r="C8" s="70" t="s">
        <v>21</v>
      </c>
      <c r="D8" s="32" t="s">
        <v>22</v>
      </c>
      <c r="E8" s="42" t="s">
        <v>23</v>
      </c>
      <c r="F8" s="32" t="s">
        <v>24</v>
      </c>
      <c r="G8" s="60">
        <v>9</v>
      </c>
      <c r="H8" s="33">
        <v>1</v>
      </c>
      <c r="I8" s="35">
        <v>1341</v>
      </c>
      <c r="J8" s="43">
        <v>1258</v>
      </c>
      <c r="K8" s="38">
        <v>1539</v>
      </c>
      <c r="L8" s="38"/>
      <c r="M8" s="31">
        <v>1797</v>
      </c>
      <c r="N8" s="38">
        <f t="shared" ref="N8:N26" si="0">K8/M8*100</f>
        <v>85.642737896494154</v>
      </c>
      <c r="O8" s="40">
        <f t="shared" ref="O8:O26" si="1">K8/I8-1</f>
        <v>0.1476510067114094</v>
      </c>
      <c r="P8" s="41" t="s">
        <v>25</v>
      </c>
      <c r="Q8" s="28"/>
      <c r="R8" s="28"/>
      <c r="S8" s="28"/>
    </row>
    <row r="9" spans="1:19" ht="26.4" x14ac:dyDescent="0.3">
      <c r="A9" s="12">
        <v>3</v>
      </c>
      <c r="B9" s="63" t="s">
        <v>26</v>
      </c>
      <c r="C9" s="24" t="s">
        <v>27</v>
      </c>
      <c r="D9" s="44">
        <v>242307</v>
      </c>
      <c r="E9" s="42" t="s">
        <v>28</v>
      </c>
      <c r="F9" s="44" t="s">
        <v>29</v>
      </c>
      <c r="G9" s="45">
        <v>10</v>
      </c>
      <c r="H9" s="33">
        <v>1</v>
      </c>
      <c r="I9" s="35">
        <v>1531</v>
      </c>
      <c r="J9" s="46">
        <v>1522</v>
      </c>
      <c r="K9" s="38">
        <v>1785</v>
      </c>
      <c r="L9" s="38"/>
      <c r="M9" s="31">
        <v>2174</v>
      </c>
      <c r="N9" s="38">
        <f t="shared" si="0"/>
        <v>82.106715731370755</v>
      </c>
      <c r="O9" s="40">
        <f t="shared" si="1"/>
        <v>0.16590463749183537</v>
      </c>
      <c r="P9" s="41" t="s">
        <v>25</v>
      </c>
      <c r="Q9" s="28"/>
      <c r="R9" s="28"/>
      <c r="S9" s="28"/>
    </row>
    <row r="10" spans="1:19" ht="15.6" x14ac:dyDescent="0.3">
      <c r="A10" s="11">
        <v>4</v>
      </c>
      <c r="B10" s="63" t="s">
        <v>30</v>
      </c>
      <c r="C10" s="33" t="s">
        <v>77</v>
      </c>
      <c r="D10" s="33" t="s">
        <v>31</v>
      </c>
      <c r="E10" s="47" t="s">
        <v>32</v>
      </c>
      <c r="F10" s="33" t="s">
        <v>33</v>
      </c>
      <c r="G10" s="33">
        <v>11</v>
      </c>
      <c r="H10" s="48">
        <v>1</v>
      </c>
      <c r="I10" s="49">
        <v>1728</v>
      </c>
      <c r="J10" s="50">
        <v>1899</v>
      </c>
      <c r="K10" s="51">
        <v>2101</v>
      </c>
      <c r="L10" s="38"/>
      <c r="M10" s="39">
        <v>2714</v>
      </c>
      <c r="N10" s="38">
        <f t="shared" si="0"/>
        <v>77.413411938098747</v>
      </c>
      <c r="O10" s="40">
        <f t="shared" si="1"/>
        <v>0.2158564814814814</v>
      </c>
      <c r="P10" s="38" t="s">
        <v>34</v>
      </c>
      <c r="Q10" s="28"/>
      <c r="R10" s="28"/>
      <c r="S10" s="28"/>
    </row>
    <row r="11" spans="1:19" ht="15.6" x14ac:dyDescent="0.3">
      <c r="A11" s="12">
        <v>5</v>
      </c>
      <c r="B11" s="63" t="s">
        <v>35</v>
      </c>
      <c r="C11" s="33" t="s">
        <v>36</v>
      </c>
      <c r="D11" s="52" t="s">
        <v>37</v>
      </c>
      <c r="E11" s="42" t="s">
        <v>38</v>
      </c>
      <c r="F11" s="33" t="s">
        <v>39</v>
      </c>
      <c r="G11" s="33">
        <v>8</v>
      </c>
      <c r="H11" s="33">
        <v>1</v>
      </c>
      <c r="I11" s="35">
        <v>1166</v>
      </c>
      <c r="J11" s="39">
        <v>1258</v>
      </c>
      <c r="K11" s="38">
        <v>1316</v>
      </c>
      <c r="L11" s="38"/>
      <c r="M11" s="31">
        <v>1509</v>
      </c>
      <c r="N11" s="38">
        <f t="shared" si="0"/>
        <v>87.210072895957595</v>
      </c>
      <c r="O11" s="40">
        <f t="shared" si="1"/>
        <v>0.12864493996569459</v>
      </c>
      <c r="P11" s="41" t="s">
        <v>40</v>
      </c>
      <c r="Q11" s="28"/>
      <c r="R11" s="28"/>
      <c r="S11" s="28"/>
    </row>
    <row r="12" spans="1:19" ht="15.6" x14ac:dyDescent="0.3">
      <c r="A12" s="12">
        <v>6</v>
      </c>
      <c r="B12" s="63" t="s">
        <v>41</v>
      </c>
      <c r="C12" s="33" t="s">
        <v>36</v>
      </c>
      <c r="D12" s="52" t="s">
        <v>37</v>
      </c>
      <c r="E12" s="42" t="s">
        <v>38</v>
      </c>
      <c r="F12" s="33" t="s">
        <v>39</v>
      </c>
      <c r="G12" s="33">
        <v>8</v>
      </c>
      <c r="H12" s="33">
        <v>1</v>
      </c>
      <c r="I12" s="35">
        <v>1166</v>
      </c>
      <c r="J12" s="39">
        <v>1258</v>
      </c>
      <c r="K12" s="38">
        <v>1316</v>
      </c>
      <c r="L12" s="38"/>
      <c r="M12" s="31">
        <v>1509</v>
      </c>
      <c r="N12" s="38">
        <f t="shared" si="0"/>
        <v>87.210072895957595</v>
      </c>
      <c r="O12" s="40">
        <f t="shared" si="1"/>
        <v>0.12864493996569459</v>
      </c>
      <c r="P12" s="41" t="s">
        <v>40</v>
      </c>
      <c r="Q12" s="28"/>
      <c r="R12" s="28"/>
      <c r="S12" s="28"/>
    </row>
    <row r="13" spans="1:19" x14ac:dyDescent="0.25">
      <c r="A13" s="11">
        <v>7</v>
      </c>
      <c r="B13" s="63" t="s">
        <v>42</v>
      </c>
      <c r="C13" s="33" t="s">
        <v>36</v>
      </c>
      <c r="D13" s="52" t="s">
        <v>37</v>
      </c>
      <c r="E13" s="42" t="s">
        <v>38</v>
      </c>
      <c r="F13" s="33" t="s">
        <v>39</v>
      </c>
      <c r="G13" s="33">
        <v>8</v>
      </c>
      <c r="H13" s="33">
        <v>1</v>
      </c>
      <c r="I13" s="35">
        <v>1166</v>
      </c>
      <c r="J13" s="39">
        <v>1258</v>
      </c>
      <c r="K13" s="38">
        <v>1316</v>
      </c>
      <c r="L13" s="38"/>
      <c r="M13" s="31">
        <v>1509</v>
      </c>
      <c r="N13" s="38">
        <f t="shared" si="0"/>
        <v>87.210072895957595</v>
      </c>
      <c r="O13" s="40">
        <f t="shared" si="1"/>
        <v>0.12864493996569459</v>
      </c>
      <c r="P13" s="41" t="s">
        <v>40</v>
      </c>
    </row>
    <row r="14" spans="1:19" x14ac:dyDescent="0.25">
      <c r="A14" s="12">
        <v>8</v>
      </c>
      <c r="B14" s="63" t="s">
        <v>43</v>
      </c>
      <c r="C14" s="33" t="s">
        <v>78</v>
      </c>
      <c r="D14" s="33" t="s">
        <v>44</v>
      </c>
      <c r="E14" s="42" t="s">
        <v>38</v>
      </c>
      <c r="F14" s="33" t="s">
        <v>39</v>
      </c>
      <c r="G14" s="33">
        <v>8</v>
      </c>
      <c r="H14" s="33">
        <v>1</v>
      </c>
      <c r="I14" s="35">
        <v>1166</v>
      </c>
      <c r="J14" s="39">
        <v>1316</v>
      </c>
      <c r="K14" s="38">
        <v>1316</v>
      </c>
      <c r="L14" s="31"/>
      <c r="M14" s="31">
        <v>1509</v>
      </c>
      <c r="N14" s="38">
        <f t="shared" si="0"/>
        <v>87.210072895957595</v>
      </c>
      <c r="O14" s="40">
        <f t="shared" si="1"/>
        <v>0.12864493996569459</v>
      </c>
      <c r="P14" s="41" t="s">
        <v>40</v>
      </c>
    </row>
    <row r="15" spans="1:19" ht="26.4" x14ac:dyDescent="0.25">
      <c r="A15" s="11">
        <v>9</v>
      </c>
      <c r="B15" s="63"/>
      <c r="C15" s="33" t="s">
        <v>91</v>
      </c>
      <c r="D15" s="33" t="s">
        <v>92</v>
      </c>
      <c r="E15" s="33">
        <v>7</v>
      </c>
      <c r="F15" s="33" t="s">
        <v>83</v>
      </c>
      <c r="G15" s="33">
        <v>8</v>
      </c>
      <c r="H15" s="48">
        <v>1</v>
      </c>
      <c r="I15" s="35">
        <v>1203</v>
      </c>
      <c r="J15" s="31">
        <v>1052</v>
      </c>
      <c r="K15" s="38">
        <v>1341</v>
      </c>
      <c r="L15" s="31"/>
      <c r="M15" s="31">
        <v>1509</v>
      </c>
      <c r="N15" s="38">
        <f t="shared" si="0"/>
        <v>88.866799204771368</v>
      </c>
      <c r="O15" s="40">
        <f t="shared" si="1"/>
        <v>0.11471321695760595</v>
      </c>
      <c r="P15" s="41" t="s">
        <v>93</v>
      </c>
    </row>
    <row r="16" spans="1:19" ht="39.6" x14ac:dyDescent="0.25">
      <c r="A16" s="11">
        <v>10</v>
      </c>
      <c r="B16" s="64" t="s">
        <v>45</v>
      </c>
      <c r="C16" s="33" t="s">
        <v>46</v>
      </c>
      <c r="D16" s="31" t="s">
        <v>47</v>
      </c>
      <c r="E16" s="42" t="s">
        <v>48</v>
      </c>
      <c r="F16" s="33" t="s">
        <v>33</v>
      </c>
      <c r="G16" s="33">
        <v>10</v>
      </c>
      <c r="H16" s="33">
        <v>1</v>
      </c>
      <c r="I16" s="35">
        <v>1603</v>
      </c>
      <c r="J16" s="53">
        <v>1522</v>
      </c>
      <c r="K16" s="46">
        <f>I16*1.09</f>
        <v>1747.2700000000002</v>
      </c>
      <c r="L16" s="39"/>
      <c r="M16" s="39">
        <v>2174</v>
      </c>
      <c r="N16" s="38">
        <f t="shared" si="0"/>
        <v>80.37120515179393</v>
      </c>
      <c r="O16" s="40">
        <f t="shared" si="1"/>
        <v>9.000000000000008E-2</v>
      </c>
      <c r="P16" s="41" t="s">
        <v>90</v>
      </c>
    </row>
    <row r="17" spans="1:17" ht="39.6" x14ac:dyDescent="0.25">
      <c r="A17" s="11">
        <v>11</v>
      </c>
      <c r="B17" s="64" t="s">
        <v>49</v>
      </c>
      <c r="C17" s="33" t="s">
        <v>46</v>
      </c>
      <c r="D17" s="31" t="s">
        <v>47</v>
      </c>
      <c r="E17" s="42" t="s">
        <v>48</v>
      </c>
      <c r="F17" s="33" t="s">
        <v>33</v>
      </c>
      <c r="G17" s="33">
        <v>10</v>
      </c>
      <c r="H17" s="33">
        <v>1</v>
      </c>
      <c r="I17" s="35">
        <v>1603</v>
      </c>
      <c r="J17" s="53">
        <v>1522</v>
      </c>
      <c r="K17" s="46">
        <f t="shared" ref="K17:K20" si="2">I17*1.09</f>
        <v>1747.2700000000002</v>
      </c>
      <c r="L17" s="39"/>
      <c r="M17" s="39">
        <v>2174</v>
      </c>
      <c r="N17" s="38">
        <f t="shared" si="0"/>
        <v>80.37120515179393</v>
      </c>
      <c r="O17" s="40">
        <f t="shared" si="1"/>
        <v>9.000000000000008E-2</v>
      </c>
      <c r="P17" s="41" t="s">
        <v>90</v>
      </c>
    </row>
    <row r="18" spans="1:17" ht="39.6" x14ac:dyDescent="0.25">
      <c r="A18" s="11">
        <v>12</v>
      </c>
      <c r="B18" s="64" t="s">
        <v>50</v>
      </c>
      <c r="C18" s="33" t="s">
        <v>46</v>
      </c>
      <c r="D18" s="31" t="s">
        <v>47</v>
      </c>
      <c r="E18" s="42" t="s">
        <v>48</v>
      </c>
      <c r="F18" s="33" t="s">
        <v>33</v>
      </c>
      <c r="G18" s="33">
        <v>10</v>
      </c>
      <c r="H18" s="33">
        <v>1</v>
      </c>
      <c r="I18" s="35">
        <v>1603</v>
      </c>
      <c r="J18" s="53">
        <v>1522</v>
      </c>
      <c r="K18" s="46">
        <f t="shared" si="2"/>
        <v>1747.2700000000002</v>
      </c>
      <c r="L18" s="39"/>
      <c r="M18" s="39">
        <v>2174</v>
      </c>
      <c r="N18" s="38">
        <f t="shared" si="0"/>
        <v>80.37120515179393</v>
      </c>
      <c r="O18" s="40">
        <f t="shared" si="1"/>
        <v>9.000000000000008E-2</v>
      </c>
      <c r="P18" s="41" t="s">
        <v>90</v>
      </c>
    </row>
    <row r="19" spans="1:17" ht="39.6" x14ac:dyDescent="0.25">
      <c r="A19" s="11">
        <v>13</v>
      </c>
      <c r="B19" s="64" t="s">
        <v>51</v>
      </c>
      <c r="C19" s="33" t="s">
        <v>46</v>
      </c>
      <c r="D19" s="31" t="s">
        <v>47</v>
      </c>
      <c r="E19" s="42" t="s">
        <v>48</v>
      </c>
      <c r="F19" s="33" t="s">
        <v>33</v>
      </c>
      <c r="G19" s="33">
        <v>10</v>
      </c>
      <c r="H19" s="33">
        <v>1</v>
      </c>
      <c r="I19" s="35">
        <v>1603</v>
      </c>
      <c r="J19" s="53">
        <v>1522</v>
      </c>
      <c r="K19" s="46">
        <f t="shared" si="2"/>
        <v>1747.2700000000002</v>
      </c>
      <c r="L19" s="39"/>
      <c r="M19" s="39">
        <v>2174</v>
      </c>
      <c r="N19" s="38">
        <f t="shared" si="0"/>
        <v>80.37120515179393</v>
      </c>
      <c r="O19" s="40">
        <f t="shared" si="1"/>
        <v>9.000000000000008E-2</v>
      </c>
      <c r="P19" s="41" t="s">
        <v>90</v>
      </c>
    </row>
    <row r="20" spans="1:17" ht="39.6" x14ac:dyDescent="0.25">
      <c r="A20" s="11">
        <v>14</v>
      </c>
      <c r="B20" s="64" t="s">
        <v>52</v>
      </c>
      <c r="C20" s="33" t="s">
        <v>46</v>
      </c>
      <c r="D20" s="31" t="s">
        <v>47</v>
      </c>
      <c r="E20" s="42" t="s">
        <v>48</v>
      </c>
      <c r="F20" s="33" t="s">
        <v>33</v>
      </c>
      <c r="G20" s="33">
        <v>10</v>
      </c>
      <c r="H20" s="33">
        <v>1</v>
      </c>
      <c r="I20" s="35">
        <v>1603</v>
      </c>
      <c r="J20" s="53">
        <v>1522</v>
      </c>
      <c r="K20" s="46">
        <f t="shared" si="2"/>
        <v>1747.2700000000002</v>
      </c>
      <c r="L20" s="39"/>
      <c r="M20" s="39">
        <v>2174</v>
      </c>
      <c r="N20" s="38">
        <f t="shared" si="0"/>
        <v>80.37120515179393</v>
      </c>
      <c r="O20" s="40">
        <f t="shared" si="1"/>
        <v>9.000000000000008E-2</v>
      </c>
      <c r="P20" s="41" t="s">
        <v>90</v>
      </c>
      <c r="Q20"/>
    </row>
    <row r="21" spans="1:17" ht="39.6" x14ac:dyDescent="0.25">
      <c r="A21" s="11">
        <v>15</v>
      </c>
      <c r="B21" s="64" t="s">
        <v>53</v>
      </c>
      <c r="C21" s="33" t="s">
        <v>54</v>
      </c>
      <c r="D21" s="33" t="s">
        <v>55</v>
      </c>
      <c r="E21" s="33" t="s">
        <v>56</v>
      </c>
      <c r="F21" s="32" t="s">
        <v>57</v>
      </c>
      <c r="G21" s="32">
        <v>10</v>
      </c>
      <c r="H21" s="48">
        <v>1</v>
      </c>
      <c r="I21" s="49">
        <v>1531</v>
      </c>
      <c r="J21" s="31">
        <v>1522</v>
      </c>
      <c r="K21" s="38">
        <f t="shared" ref="K21:K26" si="3">I21*1.09</f>
        <v>1668.7900000000002</v>
      </c>
      <c r="L21" s="38"/>
      <c r="M21" s="31">
        <v>2174</v>
      </c>
      <c r="N21" s="38">
        <f t="shared" si="0"/>
        <v>76.761269549218042</v>
      </c>
      <c r="O21" s="40">
        <f t="shared" si="1"/>
        <v>9.000000000000008E-2</v>
      </c>
      <c r="P21" s="41" t="s">
        <v>58</v>
      </c>
      <c r="Q21" s="54"/>
    </row>
    <row r="22" spans="1:17" ht="39.6" x14ac:dyDescent="0.25">
      <c r="A22" s="11">
        <v>16</v>
      </c>
      <c r="B22" s="64" t="s">
        <v>59</v>
      </c>
      <c r="C22" s="33" t="s">
        <v>60</v>
      </c>
      <c r="D22" s="33" t="s">
        <v>61</v>
      </c>
      <c r="E22" s="33" t="s">
        <v>56</v>
      </c>
      <c r="F22" s="32" t="s">
        <v>62</v>
      </c>
      <c r="G22" s="32">
        <v>10</v>
      </c>
      <c r="H22" s="48">
        <v>1</v>
      </c>
      <c r="I22" s="49">
        <v>1531</v>
      </c>
      <c r="J22" s="31">
        <v>1522</v>
      </c>
      <c r="K22" s="38">
        <f t="shared" si="3"/>
        <v>1668.7900000000002</v>
      </c>
      <c r="L22" s="38"/>
      <c r="M22" s="31">
        <v>2174</v>
      </c>
      <c r="N22" s="55">
        <f t="shared" si="0"/>
        <v>76.761269549218042</v>
      </c>
      <c r="O22" s="40">
        <f t="shared" si="1"/>
        <v>9.000000000000008E-2</v>
      </c>
      <c r="P22" s="41" t="s">
        <v>79</v>
      </c>
      <c r="Q22" s="54"/>
    </row>
    <row r="23" spans="1:17" ht="39.6" x14ac:dyDescent="0.25">
      <c r="A23" s="11">
        <v>17</v>
      </c>
      <c r="B23" s="64" t="s">
        <v>63</v>
      </c>
      <c r="C23" s="33" t="s">
        <v>64</v>
      </c>
      <c r="D23" s="33" t="s">
        <v>61</v>
      </c>
      <c r="E23" s="33" t="s">
        <v>56</v>
      </c>
      <c r="F23" s="32" t="s">
        <v>62</v>
      </c>
      <c r="G23" s="32">
        <v>9</v>
      </c>
      <c r="H23" s="48">
        <v>1</v>
      </c>
      <c r="I23" s="49">
        <v>1426</v>
      </c>
      <c r="J23" s="31">
        <v>1258</v>
      </c>
      <c r="K23" s="38">
        <f t="shared" si="3"/>
        <v>1554.3400000000001</v>
      </c>
      <c r="L23" s="38"/>
      <c r="M23" s="31">
        <v>1797</v>
      </c>
      <c r="N23" s="55">
        <f t="shared" si="0"/>
        <v>86.496382860322768</v>
      </c>
      <c r="O23" s="40">
        <f t="shared" si="1"/>
        <v>9.000000000000008E-2</v>
      </c>
      <c r="P23" s="41" t="s">
        <v>79</v>
      </c>
      <c r="Q23" s="54"/>
    </row>
    <row r="24" spans="1:17" ht="39.6" x14ac:dyDescent="0.25">
      <c r="A24" s="11">
        <v>18</v>
      </c>
      <c r="B24" s="64" t="s">
        <v>65</v>
      </c>
      <c r="C24" s="33" t="s">
        <v>64</v>
      </c>
      <c r="D24" s="33" t="s">
        <v>61</v>
      </c>
      <c r="E24" s="33" t="s">
        <v>56</v>
      </c>
      <c r="F24" s="32" t="s">
        <v>62</v>
      </c>
      <c r="G24" s="32">
        <v>9</v>
      </c>
      <c r="H24" s="48">
        <v>1</v>
      </c>
      <c r="I24" s="49">
        <v>1426</v>
      </c>
      <c r="J24" s="31">
        <v>1258</v>
      </c>
      <c r="K24" s="38">
        <f t="shared" si="3"/>
        <v>1554.3400000000001</v>
      </c>
      <c r="L24" s="38"/>
      <c r="M24" s="31">
        <v>1797</v>
      </c>
      <c r="N24" s="55">
        <f t="shared" si="0"/>
        <v>86.496382860322768</v>
      </c>
      <c r="O24" s="40">
        <f t="shared" si="1"/>
        <v>9.000000000000008E-2</v>
      </c>
      <c r="P24" s="41" t="s">
        <v>79</v>
      </c>
      <c r="Q24" s="54"/>
    </row>
    <row r="25" spans="1:17" ht="39.6" x14ac:dyDescent="0.25">
      <c r="A25" s="11">
        <v>19</v>
      </c>
      <c r="B25" s="64" t="s">
        <v>66</v>
      </c>
      <c r="C25" s="33" t="s">
        <v>64</v>
      </c>
      <c r="D25" s="33" t="s">
        <v>55</v>
      </c>
      <c r="E25" s="33" t="s">
        <v>56</v>
      </c>
      <c r="F25" s="32" t="s">
        <v>57</v>
      </c>
      <c r="G25" s="32">
        <v>9</v>
      </c>
      <c r="H25" s="48">
        <v>1</v>
      </c>
      <c r="I25" s="49">
        <v>1426</v>
      </c>
      <c r="J25" s="31">
        <v>1258</v>
      </c>
      <c r="K25" s="38">
        <f t="shared" si="3"/>
        <v>1554.3400000000001</v>
      </c>
      <c r="L25" s="38"/>
      <c r="M25" s="31">
        <v>1797</v>
      </c>
      <c r="N25" s="55">
        <f t="shared" si="0"/>
        <v>86.496382860322768</v>
      </c>
      <c r="O25" s="40">
        <f t="shared" si="1"/>
        <v>9.000000000000008E-2</v>
      </c>
      <c r="P25" s="41" t="s">
        <v>79</v>
      </c>
      <c r="Q25" s="54"/>
    </row>
    <row r="26" spans="1:17" ht="39.6" x14ac:dyDescent="0.25">
      <c r="A26" s="11">
        <v>20</v>
      </c>
      <c r="B26" s="64" t="s">
        <v>67</v>
      </c>
      <c r="C26" s="33" t="s">
        <v>64</v>
      </c>
      <c r="D26" s="33" t="s">
        <v>61</v>
      </c>
      <c r="E26" s="33" t="s">
        <v>56</v>
      </c>
      <c r="F26" s="32" t="s">
        <v>62</v>
      </c>
      <c r="G26" s="32">
        <v>9</v>
      </c>
      <c r="H26" s="48">
        <v>1</v>
      </c>
      <c r="I26" s="49">
        <v>1426</v>
      </c>
      <c r="J26" s="31">
        <v>1258</v>
      </c>
      <c r="K26" s="38">
        <f t="shared" si="3"/>
        <v>1554.3400000000001</v>
      </c>
      <c r="L26" s="38"/>
      <c r="M26" s="31">
        <v>1797</v>
      </c>
      <c r="N26" s="55">
        <f t="shared" si="0"/>
        <v>86.496382860322768</v>
      </c>
      <c r="O26" s="40">
        <f t="shared" si="1"/>
        <v>9.000000000000008E-2</v>
      </c>
      <c r="P26" s="41" t="s">
        <v>79</v>
      </c>
      <c r="Q26" s="54"/>
    </row>
    <row r="27" spans="1:17" ht="26.4" x14ac:dyDescent="0.25">
      <c r="A27" s="11">
        <v>21</v>
      </c>
      <c r="B27" s="65" t="s">
        <v>68</v>
      </c>
      <c r="C27" s="71" t="s">
        <v>75</v>
      </c>
      <c r="D27" s="56" t="s">
        <v>69</v>
      </c>
      <c r="E27" s="57" t="s">
        <v>70</v>
      </c>
      <c r="F27" s="58" t="s">
        <v>71</v>
      </c>
      <c r="G27" s="59">
        <v>10</v>
      </c>
      <c r="H27" s="33">
        <v>1</v>
      </c>
      <c r="I27" s="62">
        <v>1353</v>
      </c>
      <c r="J27" s="62">
        <v>1258</v>
      </c>
      <c r="K27" s="61">
        <v>1591</v>
      </c>
      <c r="L27" s="33"/>
      <c r="M27" s="31">
        <v>2174</v>
      </c>
      <c r="N27" s="55">
        <f t="shared" ref="N27:N28" si="4">K27/M27*100</f>
        <v>73.183072677092923</v>
      </c>
      <c r="O27" s="40">
        <f t="shared" ref="O27:O28" si="5">K27/I27-1</f>
        <v>0.17590539541759065</v>
      </c>
      <c r="P27" s="41" t="s">
        <v>80</v>
      </c>
    </row>
    <row r="28" spans="1:17" ht="26.4" x14ac:dyDescent="0.25">
      <c r="A28" s="11">
        <v>22</v>
      </c>
      <c r="B28" s="65" t="s">
        <v>72</v>
      </c>
      <c r="C28" s="72" t="s">
        <v>76</v>
      </c>
      <c r="D28" s="56" t="s">
        <v>69</v>
      </c>
      <c r="E28" s="57" t="s">
        <v>73</v>
      </c>
      <c r="F28" s="58" t="s">
        <v>74</v>
      </c>
      <c r="G28" s="59">
        <v>10</v>
      </c>
      <c r="H28" s="33">
        <v>1</v>
      </c>
      <c r="I28" s="62">
        <v>1353</v>
      </c>
      <c r="J28" s="62">
        <v>1258</v>
      </c>
      <c r="K28" s="61">
        <v>1591</v>
      </c>
      <c r="L28" s="33"/>
      <c r="M28" s="31">
        <v>2174</v>
      </c>
      <c r="N28" s="55">
        <f t="shared" si="4"/>
        <v>73.183072677092923</v>
      </c>
      <c r="O28" s="40">
        <f t="shared" si="5"/>
        <v>0.17590539541759065</v>
      </c>
      <c r="P28" s="41" t="s">
        <v>80</v>
      </c>
    </row>
    <row r="29" spans="1:17" ht="39.6" x14ac:dyDescent="0.25">
      <c r="A29" s="11">
        <v>23</v>
      </c>
      <c r="B29" s="64" t="s">
        <v>65</v>
      </c>
      <c r="C29" s="33" t="s">
        <v>81</v>
      </c>
      <c r="D29" s="33" t="s">
        <v>82</v>
      </c>
      <c r="E29" s="33">
        <v>44</v>
      </c>
      <c r="F29" s="33" t="s">
        <v>83</v>
      </c>
      <c r="G29" s="33">
        <v>6</v>
      </c>
      <c r="H29" s="33">
        <v>1</v>
      </c>
      <c r="I29" s="35" t="s">
        <v>84</v>
      </c>
      <c r="J29" s="30">
        <v>824</v>
      </c>
      <c r="K29" s="35" t="s">
        <v>87</v>
      </c>
      <c r="L29" s="67"/>
      <c r="M29" s="31">
        <v>1175</v>
      </c>
      <c r="N29" s="68"/>
      <c r="O29" s="40">
        <v>0.1</v>
      </c>
      <c r="P29" s="41" t="s">
        <v>88</v>
      </c>
    </row>
    <row r="30" spans="1:17" ht="39.6" x14ac:dyDescent="0.25">
      <c r="A30" s="11">
        <v>24</v>
      </c>
      <c r="B30" s="64" t="s">
        <v>85</v>
      </c>
      <c r="C30" s="33" t="s">
        <v>81</v>
      </c>
      <c r="D30" s="33" t="s">
        <v>82</v>
      </c>
      <c r="E30" s="33">
        <v>44</v>
      </c>
      <c r="F30" s="33" t="s">
        <v>83</v>
      </c>
      <c r="G30" s="33">
        <v>6</v>
      </c>
      <c r="H30" s="66">
        <v>1</v>
      </c>
      <c r="I30" s="35" t="s">
        <v>84</v>
      </c>
      <c r="J30" s="30">
        <v>824</v>
      </c>
      <c r="K30" s="35" t="s">
        <v>87</v>
      </c>
      <c r="L30" s="67"/>
      <c r="M30" s="31">
        <v>1175</v>
      </c>
      <c r="N30" s="68"/>
      <c r="O30" s="40">
        <v>0.1</v>
      </c>
      <c r="P30" s="41" t="s">
        <v>88</v>
      </c>
    </row>
    <row r="31" spans="1:17" ht="39.6" x14ac:dyDescent="0.25">
      <c r="A31" s="11">
        <v>25</v>
      </c>
      <c r="B31" s="64" t="s">
        <v>86</v>
      </c>
      <c r="C31" s="33" t="s">
        <v>81</v>
      </c>
      <c r="D31" s="33" t="s">
        <v>82</v>
      </c>
      <c r="E31" s="33">
        <v>44</v>
      </c>
      <c r="F31" s="33" t="s">
        <v>83</v>
      </c>
      <c r="G31" s="33">
        <v>6</v>
      </c>
      <c r="H31" s="66">
        <v>1</v>
      </c>
      <c r="I31" s="35" t="s">
        <v>84</v>
      </c>
      <c r="J31" s="30">
        <v>824</v>
      </c>
      <c r="K31" s="35" t="s">
        <v>87</v>
      </c>
      <c r="L31" s="67"/>
      <c r="M31" s="31">
        <v>1175</v>
      </c>
      <c r="N31" s="68"/>
      <c r="O31" s="40">
        <v>0.1</v>
      </c>
      <c r="P31" s="41" t="s">
        <v>88</v>
      </c>
    </row>
  </sheetData>
  <autoFilter ref="B5:I12" xr:uid="{426185C1-EF29-4A2F-9AF8-C10A176E2735}"/>
  <mergeCells count="2">
    <mergeCell ref="G1:I1"/>
    <mergeCell ref="I3:P3"/>
  </mergeCells>
  <pageMargins left="0.25" right="0.25" top="0.75" bottom="0.75" header="0.3" footer="0.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Amatu izmaiņas</vt:lpstr>
      <vt:lpstr>'Amatu izmaiņas'!Print_Area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dcterms:created xsi:type="dcterms:W3CDTF">2024-11-19T12:55:46Z</dcterms:created>
  <dcterms:modified xsi:type="dcterms:W3CDTF">2024-11-30T11:29:27Z</dcterms:modified>
</cp:coreProperties>
</file>