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50"/>
  </bookViews>
  <sheets>
    <sheet name="Kopa_apstiprinasanai_01_2019"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Kopa_apstiprinasanai_01_2019!$A$1:$E$44</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D20" i="1"/>
  <c r="E13" i="1"/>
  <c r="D13" i="1"/>
  <c r="D30" i="1" s="1"/>
  <c r="D32" i="1" s="1"/>
  <c r="D34" i="1" s="1"/>
  <c r="D35" i="1" s="1"/>
  <c r="C13" i="1"/>
  <c r="E30" i="1" l="1"/>
  <c r="E32" i="1" s="1"/>
  <c r="E34" i="1" s="1"/>
  <c r="E35" i="1" s="1"/>
  <c r="C30" i="1"/>
  <c r="C32" i="1" s="1"/>
  <c r="C34" i="1" s="1"/>
  <c r="C35" i="1" s="1"/>
</calcChain>
</file>

<file path=xl/sharedStrings.xml><?xml version="1.0" encoding="utf-8"?>
<sst xmlns="http://schemas.openxmlformats.org/spreadsheetml/2006/main" count="45" uniqueCount="45">
  <si>
    <t>APSTIPRINĀTS</t>
  </si>
  <si>
    <t xml:space="preserve">Ādažu novada izglītības iestāžu izdevumu tāmes 2019.gadam. </t>
  </si>
  <si>
    <t>EKK kods</t>
  </si>
  <si>
    <t>Izmaksu veidi</t>
  </si>
  <si>
    <t>Ādažu PII "Strautiņš", EUR 01.01.2019. pēc 2018.gada faktiskajām izmaksām</t>
  </si>
  <si>
    <t>Kadagas PII "Mežavēji", EUR 01.01.2019. pēc 2018.gada faktiskajām izmaksām</t>
  </si>
  <si>
    <t>Ādažu vidusskola, EUR 01.01.2019. pēc 2018.gada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</si>
  <si>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</si>
  <si>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</si>
  <si>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</si>
  <si>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</si>
  <si>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</si>
  <si>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</si>
  <si>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</si>
  <si>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</si>
  <si>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</si>
  <si>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</si>
  <si>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</si>
  <si>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</si>
  <si>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</si>
  <si>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</si>
  <si>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</si>
  <si>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</si>
  <si>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</si>
  <si>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</si>
  <si>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</si>
  <si>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</si>
  <si>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</si>
  <si>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</si>
  <si>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</si>
  <si>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rPr>
      <t xml:space="preserve">  (neieskaitot mērķdotāciju mācību materiāliem)</t>
    </r>
  </si>
  <si>
    <t>5233 - M</t>
  </si>
  <si>
    <t>Bibliotēku krājumi - Valsts mērķdotācija</t>
  </si>
  <si>
    <t>Kopā izdevumi:</t>
  </si>
  <si>
    <t>Kopā pašvaldības līdzekļi</t>
  </si>
  <si>
    <t>Skolēnu skaits (uz 01.01.2019.)</t>
  </si>
  <si>
    <t>Izmaksas 1 audzēknim (gadā)</t>
  </si>
  <si>
    <t>Izmaksas 1 audzēknim (mēnesī)</t>
  </si>
  <si>
    <t xml:space="preserve">Izmaksu aprēķins veikts atbilstoši LR Ministru kabineta 2016.gada 28.jūnija noteikumiem Nr.418 "Kārtība, kādā veicami pašvaldību savstarpējie norēķini par izglītības iestāžu sniegtajiem pakalpojumiem", balstoties uz 2015.gada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</si>
  <si>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</si>
  <si>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</si>
  <si>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</si>
  <si>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 xml:space="preserve">Domes priekšsēdētājs </t>
  </si>
  <si>
    <t>M.Sprindžuks</t>
  </si>
  <si>
    <t>Ar Ādažu novada domes 2019.gada 08.janvāra ārkārtas sēdes lēmumu protokols Nr. 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</si>
</sst>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4"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theme="5" tint="-0.249977111117893"/>
      <name val="Times New Roman"/>
      <family val="1"/>
      <charset val="186"/>
    </font>
    <font>
      <b/>
      <sz val="14"/>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i/>
      <sz val="12"/>
      <name val="Times New Roman"/>
      <family val="1"/>
    </font>
    <font>
      <b/>
      <sz val="14"/>
      <color theme="3"/>
      <name val="Times New Roman"/>
      <family val="1"/>
      <charset val="186"/>
    </font>
    <font>
      <sz val="9"/>
      <color theme="1"/>
      <name val="Arial"/>
      <family val="2"/>
      <charset val="186"/>
    </font>
    <font>
      <sz val="14"/>
      <color theme="3"/>
      <name val="Times New Roman"/>
      <family val="1"/>
      <charset val="186"/>
    </font>
    <font>
      <sz val="9"/>
      <name val="Times New Roman"/>
      <family val="1"/>
      <charset val="186"/>
    </font>
  </fonts>
  <fills count="3">
    <fill>
      <patternFill patternType="none"/>
    </fill>
    <fill>
      <patternFill patternType="gray125"/>
    </fill>
    <fill>
      <patternFill patternType="solid">
        <fgColor indexed="50"/>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164" fontId="11" fillId="0" borderId="0" applyFont="0" applyFill="0" applyBorder="0" applyAlignment="0" applyProtection="0"/>
    <xf numFmtId="0" fontId="1" fillId="0" borderId="0"/>
  </cellStyleXfs>
  <cellXfs count="62">
    <xf numFmtId="0" fontId="0" fillId="0" borderId="0" xfId="0"/>
    <xf numFmtId="0" fontId="2" fillId="0" borderId="0" xfId="2" applyFont="1"/>
    <xf numFmtId="0" fontId="3" fillId="0" borderId="0" xfId="2" applyFont="1" applyAlignment="1">
      <alignment horizontal="right" vertical="center" wrapText="1"/>
    </xf>
    <xf numFmtId="0" fontId="5" fillId="0" borderId="0" xfId="2" applyFont="1" applyAlignment="1"/>
    <xf numFmtId="0" fontId="5" fillId="0" borderId="0" xfId="2" applyFont="1" applyAlignment="1">
      <alignment wrapText="1"/>
    </xf>
    <xf numFmtId="0" fontId="6" fillId="0" borderId="0" xfId="2" applyFont="1"/>
    <xf numFmtId="0" fontId="2" fillId="0" borderId="0" xfId="2" applyFont="1" applyAlignment="1">
      <alignment horizontal="center"/>
    </xf>
    <xf numFmtId="0" fontId="2" fillId="0" borderId="0" xfId="2" applyFont="1" applyAlignment="1">
      <alignment horizontal="center" wrapText="1"/>
    </xf>
    <xf numFmtId="2" fontId="7" fillId="2" borderId="1" xfId="2"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3" fillId="0" borderId="0" xfId="2" applyFont="1"/>
    <xf numFmtId="0" fontId="3" fillId="0" borderId="5" xfId="2" applyFont="1" applyBorder="1" applyAlignment="1">
      <alignment horizontal="center"/>
    </xf>
    <xf numFmtId="0" fontId="3" fillId="0" borderId="6" xfId="2" applyFont="1" applyBorder="1" applyAlignment="1">
      <alignment horizontal="left" wrapText="1"/>
    </xf>
    <xf numFmtId="4" fontId="3" fillId="0" borderId="7" xfId="2" applyNumberFormat="1" applyFont="1" applyFill="1" applyBorder="1" applyAlignment="1">
      <alignment horizontal="center"/>
    </xf>
    <xf numFmtId="4" fontId="3" fillId="0" borderId="8" xfId="2" applyNumberFormat="1" applyFont="1" applyFill="1" applyBorder="1" applyAlignment="1">
      <alignment horizontal="center"/>
    </xf>
    <xf numFmtId="0" fontId="8" fillId="0" borderId="5" xfId="2" applyFont="1" applyBorder="1" applyAlignment="1">
      <alignment horizontal="center"/>
    </xf>
    <xf numFmtId="0" fontId="8" fillId="0" borderId="6" xfId="2" applyFont="1" applyBorder="1" applyAlignment="1">
      <alignment horizontal="left" wrapText="1"/>
    </xf>
    <xf numFmtId="4" fontId="8" fillId="0" borderId="7" xfId="2" applyNumberFormat="1" applyFont="1" applyFill="1" applyBorder="1" applyAlignment="1">
      <alignment horizontal="center"/>
    </xf>
    <xf numFmtId="4" fontId="8" fillId="0" borderId="8" xfId="2" applyNumberFormat="1" applyFont="1" applyFill="1" applyBorder="1" applyAlignment="1">
      <alignment horizontal="center"/>
    </xf>
    <xf numFmtId="0" fontId="3" fillId="0" borderId="9" xfId="2" applyFont="1" applyBorder="1" applyAlignment="1">
      <alignment wrapText="1"/>
    </xf>
    <xf numFmtId="0" fontId="9" fillId="0" borderId="5" xfId="2" applyFont="1" applyBorder="1" applyAlignment="1">
      <alignment horizontal="right"/>
    </xf>
    <xf numFmtId="0" fontId="9" fillId="0" borderId="6" xfId="2" applyFont="1" applyBorder="1" applyAlignment="1">
      <alignment horizontal="right" wrapText="1"/>
    </xf>
    <xf numFmtId="4" fontId="9" fillId="0" borderId="7" xfId="2" applyNumberFormat="1" applyFont="1" applyFill="1" applyBorder="1" applyAlignment="1">
      <alignment horizontal="center"/>
    </xf>
    <xf numFmtId="4" fontId="9" fillId="0" borderId="8" xfId="2" applyNumberFormat="1" applyFont="1" applyFill="1" applyBorder="1" applyAlignment="1">
      <alignment horizontal="center"/>
    </xf>
    <xf numFmtId="0" fontId="3" fillId="0" borderId="10" xfId="2" applyFont="1" applyBorder="1" applyAlignment="1">
      <alignment horizontal="center"/>
    </xf>
    <xf numFmtId="0" fontId="8" fillId="0" borderId="11" xfId="2" applyFont="1" applyBorder="1" applyAlignment="1">
      <alignment horizontal="left" wrapText="1"/>
    </xf>
    <xf numFmtId="4" fontId="9" fillId="0" borderId="12" xfId="2" applyNumberFormat="1" applyFont="1" applyFill="1" applyBorder="1" applyAlignment="1">
      <alignment horizontal="center"/>
    </xf>
    <xf numFmtId="4" fontId="3" fillId="0" borderId="13" xfId="2" applyNumberFormat="1" applyFont="1" applyFill="1" applyBorder="1" applyAlignment="1">
      <alignment horizontal="center"/>
    </xf>
    <xf numFmtId="0" fontId="8" fillId="0" borderId="14" xfId="2" applyFont="1" applyBorder="1" applyAlignment="1">
      <alignment horizontal="center"/>
    </xf>
    <xf numFmtId="0" fontId="8" fillId="0" borderId="15" xfId="2" applyFont="1" applyBorder="1" applyAlignment="1">
      <alignment horizontal="left" wrapText="1"/>
    </xf>
    <xf numFmtId="4" fontId="8" fillId="0" borderId="16" xfId="2" applyNumberFormat="1" applyFont="1" applyBorder="1" applyAlignment="1">
      <alignment horizontal="center"/>
    </xf>
    <xf numFmtId="4" fontId="8" fillId="0" borderId="16" xfId="2" applyNumberFormat="1" applyFont="1" applyFill="1" applyBorder="1" applyAlignment="1">
      <alignment horizontal="center"/>
    </xf>
    <xf numFmtId="4" fontId="8" fillId="0" borderId="17" xfId="2" applyNumberFormat="1" applyFont="1" applyFill="1" applyBorder="1" applyAlignment="1">
      <alignment horizontal="center"/>
    </xf>
    <xf numFmtId="0" fontId="8" fillId="0" borderId="0" xfId="2" applyFont="1"/>
    <xf numFmtId="0" fontId="7" fillId="0" borderId="18" xfId="2" applyFont="1" applyBorder="1" applyAlignment="1">
      <alignment horizontal="center"/>
    </xf>
    <xf numFmtId="0" fontId="7" fillId="0" borderId="19" xfId="2" applyFont="1" applyBorder="1" applyAlignment="1">
      <alignment horizontal="left" wrapText="1"/>
    </xf>
    <xf numFmtId="4" fontId="7" fillId="0" borderId="20" xfId="2" applyNumberFormat="1" applyFont="1" applyBorder="1" applyAlignment="1">
      <alignment horizontal="center"/>
    </xf>
    <xf numFmtId="0" fontId="3" fillId="0" borderId="6" xfId="2" applyFont="1" applyBorder="1" applyAlignment="1">
      <alignment horizontal="center" wrapText="1"/>
    </xf>
    <xf numFmtId="4" fontId="3" fillId="0" borderId="7" xfId="2" applyNumberFormat="1" applyFont="1" applyBorder="1" applyAlignment="1">
      <alignment horizontal="center"/>
    </xf>
    <xf numFmtId="0" fontId="3" fillId="0" borderId="21" xfId="2" applyFont="1" applyBorder="1"/>
    <xf numFmtId="4" fontId="7" fillId="0" borderId="22" xfId="2" applyNumberFormat="1" applyFont="1" applyBorder="1" applyAlignment="1">
      <alignment horizontal="center"/>
    </xf>
    <xf numFmtId="3" fontId="3" fillId="0" borderId="7" xfId="2" applyNumberFormat="1" applyFont="1" applyBorder="1" applyAlignment="1">
      <alignment horizontal="center"/>
    </xf>
    <xf numFmtId="0" fontId="3" fillId="0" borderId="8" xfId="2" applyNumberFormat="1" applyFont="1" applyBorder="1" applyAlignment="1">
      <alignment horizontal="center"/>
    </xf>
    <xf numFmtId="0" fontId="7" fillId="0" borderId="6" xfId="2" applyFont="1" applyBorder="1" applyAlignment="1">
      <alignment horizontal="left" wrapText="1"/>
    </xf>
    <xf numFmtId="4" fontId="7" fillId="0" borderId="7" xfId="2" applyNumberFormat="1" applyFont="1" applyFill="1" applyBorder="1" applyAlignment="1">
      <alignment horizontal="center"/>
    </xf>
    <xf numFmtId="4" fontId="7" fillId="0" borderId="8" xfId="2" applyNumberFormat="1" applyFont="1" applyFill="1" applyBorder="1" applyAlignment="1">
      <alignment horizontal="center"/>
    </xf>
    <xf numFmtId="0" fontId="3" fillId="0" borderId="14" xfId="2" applyFont="1" applyBorder="1" applyAlignment="1">
      <alignment horizontal="center"/>
    </xf>
    <xf numFmtId="0" fontId="4" fillId="0" borderId="15" xfId="2" applyFont="1" applyBorder="1" applyAlignment="1">
      <alignment horizontal="right" wrapText="1"/>
    </xf>
    <xf numFmtId="0" fontId="3" fillId="0" borderId="23" xfId="2" applyFont="1" applyBorder="1" applyAlignment="1">
      <alignment horizontal="center"/>
    </xf>
    <xf numFmtId="0" fontId="3" fillId="0" borderId="24" xfId="2" applyFont="1" applyBorder="1" applyAlignment="1">
      <alignment horizontal="center"/>
    </xf>
    <xf numFmtId="0" fontId="10" fillId="0" borderId="0" xfId="2" applyFont="1" applyAlignment="1">
      <alignment horizontal="right" wrapText="1"/>
    </xf>
    <xf numFmtId="164" fontId="2" fillId="0" borderId="0" xfId="1" applyFont="1"/>
    <xf numFmtId="0" fontId="12" fillId="0" borderId="0" xfId="2" applyFont="1"/>
    <xf numFmtId="0" fontId="13" fillId="0" borderId="0" xfId="2" applyFont="1" applyAlignment="1">
      <alignment wrapText="1"/>
    </xf>
    <xf numFmtId="0" fontId="3" fillId="0" borderId="0" xfId="2" applyFont="1" applyAlignment="1">
      <alignment wrapText="1"/>
    </xf>
    <xf numFmtId="0" fontId="2" fillId="0" borderId="0" xfId="2" applyFont="1" applyAlignment="1">
      <alignment wrapText="1"/>
    </xf>
    <xf numFmtId="0" fontId="3" fillId="0" borderId="0" xfId="2" applyFont="1" applyAlignment="1">
      <alignment horizontal="right" vertical="center"/>
    </xf>
    <xf numFmtId="0" fontId="13" fillId="0" borderId="0" xfId="2" applyFont="1" applyAlignment="1">
      <alignment horizontal="left" wrapText="1"/>
    </xf>
    <xf numFmtId="0" fontId="5" fillId="0" borderId="0" xfId="2" applyFont="1" applyAlignment="1">
      <alignment horizontal="center"/>
    </xf>
    <xf numFmtId="0" fontId="13" fillId="0" borderId="0" xfId="2" applyFont="1" applyAlignment="1">
      <alignment horizontal="justify" wrapText="1"/>
    </xf>
  </cellXfs>
  <cellStyles count="3">
    <cellStyle name="Comma" xfId="1" builtinId="3"/>
    <cellStyle name="Normal" xfId="0" builtinId="0"/>
    <cellStyle name="Parasts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44"/>
  <sheetViews>
    <sheetView tabSelected="1" zoomScaleNormal="100" workbookViewId="0">
      <selection activeCell="C3" sqref="C3"/>
    </sheetView>
  </sheetViews>
  <sheetFormatPr defaultColWidth="9.140625" defaultRowHeight="18.75" outlineLevelCol="1" x14ac:dyDescent="0.3"/>
  <cols>
    <col min="1" max="1" width="10.42578125" style="1" customWidth="1"/>
    <col min="2" max="2" width="40.140625" style="57" customWidth="1"/>
    <col min="3" max="4" width="23.28515625" style="1" customWidth="1" outlineLevel="1"/>
    <col min="5" max="5" width="23.28515625" style="1" customWidth="1"/>
    <col min="6" max="6" width="25.28515625" style="1" customWidth="1"/>
    <col min="7" max="16384" width="9.140625" style="1"/>
  </cols>
  <sheetData>
    <row r="1" spans="1:5" ht="18.75" customHeight="1" x14ac:dyDescent="0.3">
      <c r="B1" s="2"/>
      <c r="C1" s="2"/>
      <c r="E1" s="2" t="s">
        <v>0</v>
      </c>
    </row>
    <row r="2" spans="1:5" ht="18.75" customHeight="1" x14ac:dyDescent="0.3">
      <c r="B2" s="2"/>
      <c r="C2" s="2"/>
      <c r="E2" s="58" t="s">
        <v>44</v>
      </c>
    </row>
    <row r="3" spans="1:5" ht="18.75" customHeight="1" x14ac:dyDescent="0.35">
      <c r="B3" s="2"/>
      <c r="C3" s="2"/>
    </row>
    <row r="4" spans="1:5" x14ac:dyDescent="0.3">
      <c r="A4" s="60" t="s">
        <v>1</v>
      </c>
      <c r="B4" s="60"/>
      <c r="C4" s="60"/>
      <c r="D4" s="60"/>
      <c r="E4" s="60"/>
    </row>
    <row r="5" spans="1:5" ht="15" customHeight="1" x14ac:dyDescent="0.35">
      <c r="A5" s="3"/>
      <c r="B5" s="4"/>
      <c r="C5" s="3"/>
      <c r="D5" s="5"/>
    </row>
    <row r="6" spans="1:5" ht="15" customHeight="1" thickBot="1" x14ac:dyDescent="0.4">
      <c r="A6" s="6"/>
      <c r="B6" s="7"/>
      <c r="C6" s="6"/>
    </row>
    <row r="7" spans="1:5" s="12" customFormat="1" ht="80.45" customHeight="1" x14ac:dyDescent="0.25">
      <c r="A7" s="8" t="s">
        <v>2</v>
      </c>
      <c r="B7" s="9" t="s">
        <v>3</v>
      </c>
      <c r="C7" s="10" t="s">
        <v>4</v>
      </c>
      <c r="D7" s="10" t="s">
        <v>5</v>
      </c>
      <c r="E7" s="11" t="s">
        <v>6</v>
      </c>
    </row>
    <row r="8" spans="1:5" s="12" customFormat="1" ht="31.5" x14ac:dyDescent="0.25">
      <c r="A8" s="13">
        <v>1100</v>
      </c>
      <c r="B8" s="14" t="s">
        <v>7</v>
      </c>
      <c r="C8" s="15">
        <v>478351.26</v>
      </c>
      <c r="D8" s="15">
        <v>344090.23</v>
      </c>
      <c r="E8" s="16">
        <v>437897.20600000001</v>
      </c>
    </row>
    <row r="9" spans="1:5" s="12" customFormat="1" ht="15.75" x14ac:dyDescent="0.25">
      <c r="A9" s="17" t="s">
        <v>8</v>
      </c>
      <c r="B9" s="18" t="s">
        <v>9</v>
      </c>
      <c r="C9" s="19">
        <v>129532.73</v>
      </c>
      <c r="D9" s="19">
        <v>49205.06</v>
      </c>
      <c r="E9" s="20">
        <v>1437859.51</v>
      </c>
    </row>
    <row r="10" spans="1:5" s="12" customFormat="1" ht="15.75" x14ac:dyDescent="0.25">
      <c r="A10" s="13">
        <v>1200</v>
      </c>
      <c r="B10" s="14" t="s">
        <v>10</v>
      </c>
      <c r="C10" s="15">
        <v>121437.16405199999</v>
      </c>
      <c r="D10" s="15">
        <v>85795.996799999994</v>
      </c>
      <c r="E10" s="16">
        <v>107024.27035999999</v>
      </c>
    </row>
    <row r="11" spans="1:5" s="12" customFormat="1" ht="31.5" x14ac:dyDescent="0.25">
      <c r="A11" s="17" t="s">
        <v>11</v>
      </c>
      <c r="B11" s="18" t="s">
        <v>12</v>
      </c>
      <c r="C11" s="19">
        <v>33291.620000000003</v>
      </c>
      <c r="D11" s="19">
        <v>12162.92</v>
      </c>
      <c r="E11" s="20">
        <v>362593.77</v>
      </c>
    </row>
    <row r="12" spans="1:5" s="12" customFormat="1" ht="31.5" x14ac:dyDescent="0.25">
      <c r="A12" s="13">
        <v>2110</v>
      </c>
      <c r="B12" s="21" t="s">
        <v>13</v>
      </c>
      <c r="C12" s="15">
        <v>24</v>
      </c>
      <c r="D12" s="15">
        <v>24</v>
      </c>
      <c r="E12" s="16">
        <v>50.31</v>
      </c>
    </row>
    <row r="13" spans="1:5" s="12" customFormat="1" ht="15.6" x14ac:dyDescent="0.3">
      <c r="A13" s="13">
        <v>2200</v>
      </c>
      <c r="B13" s="14" t="s">
        <v>14</v>
      </c>
      <c r="C13" s="15">
        <f>C14+C15+C16+C17+C18+C19</f>
        <v>76005.543357142858</v>
      </c>
      <c r="D13" s="15">
        <f t="shared" ref="D13:E13" si="0">D14+D15+D16+D17+D18+D19</f>
        <v>76286.22</v>
      </c>
      <c r="E13" s="15">
        <f t="shared" si="0"/>
        <v>340667.18000000005</v>
      </c>
    </row>
    <row r="14" spans="1:5" s="12" customFormat="1" ht="31.15" x14ac:dyDescent="0.3">
      <c r="A14" s="22">
        <v>2210</v>
      </c>
      <c r="B14" s="23" t="s">
        <v>15</v>
      </c>
      <c r="C14" s="24">
        <v>666.19</v>
      </c>
      <c r="D14" s="24">
        <v>2981.13</v>
      </c>
      <c r="E14" s="25">
        <v>6894.8539999999994</v>
      </c>
    </row>
    <row r="15" spans="1:5" s="12" customFormat="1" ht="31.5" x14ac:dyDescent="0.25">
      <c r="A15" s="22">
        <v>2220</v>
      </c>
      <c r="B15" s="23" t="s">
        <v>16</v>
      </c>
      <c r="C15" s="24">
        <v>26803.121214285715</v>
      </c>
      <c r="D15" s="24">
        <v>24866.63</v>
      </c>
      <c r="E15" s="25">
        <v>86480.25</v>
      </c>
    </row>
    <row r="16" spans="1:5" s="12" customFormat="1" ht="47.25" x14ac:dyDescent="0.25">
      <c r="A16" s="22">
        <v>2230</v>
      </c>
      <c r="B16" s="23" t="s">
        <v>17</v>
      </c>
      <c r="C16" s="24">
        <v>6000.5606190476192</v>
      </c>
      <c r="D16" s="24">
        <v>2832.6</v>
      </c>
      <c r="E16" s="25">
        <v>68958.45</v>
      </c>
    </row>
    <row r="17" spans="1:6" s="12" customFormat="1" ht="15.75" x14ac:dyDescent="0.25">
      <c r="A17" s="22">
        <v>2240</v>
      </c>
      <c r="B17" s="23" t="s">
        <v>18</v>
      </c>
      <c r="C17" s="24">
        <v>37637.57666666666</v>
      </c>
      <c r="D17" s="24">
        <v>45605.86</v>
      </c>
      <c r="E17" s="25">
        <v>171683.71600000001</v>
      </c>
    </row>
    <row r="18" spans="1:6" s="12" customFormat="1" ht="15.75" x14ac:dyDescent="0.25">
      <c r="A18" s="22">
        <v>2250</v>
      </c>
      <c r="B18" s="23" t="s">
        <v>19</v>
      </c>
      <c r="C18" s="24">
        <v>50</v>
      </c>
      <c r="D18" s="24">
        <v>0</v>
      </c>
      <c r="E18" s="25">
        <v>6471.08</v>
      </c>
    </row>
    <row r="19" spans="1:6" s="12" customFormat="1" ht="47.25" x14ac:dyDescent="0.25">
      <c r="A19" s="22">
        <v>2260</v>
      </c>
      <c r="B19" s="23" t="s">
        <v>20</v>
      </c>
      <c r="C19" s="24">
        <v>4848.0948571428571</v>
      </c>
      <c r="D19" s="24">
        <v>0</v>
      </c>
      <c r="E19" s="25">
        <v>178.82999999999998</v>
      </c>
    </row>
    <row r="20" spans="1:6" s="12" customFormat="1" ht="33" customHeight="1" x14ac:dyDescent="0.25">
      <c r="A20" s="13">
        <v>2300</v>
      </c>
      <c r="B20" s="14" t="s">
        <v>21</v>
      </c>
      <c r="C20" s="15">
        <v>67760.55</v>
      </c>
      <c r="D20" s="15">
        <f t="shared" ref="D20:E20" si="1">D21+D22+D23+D24+D25+D26+D27</f>
        <v>38235.32</v>
      </c>
      <c r="E20" s="15">
        <f t="shared" si="1"/>
        <v>157864.75800000003</v>
      </c>
    </row>
    <row r="21" spans="1:6" s="12" customFormat="1" ht="16.5" customHeight="1" x14ac:dyDescent="0.25">
      <c r="A21" s="22">
        <v>2310</v>
      </c>
      <c r="B21" s="23" t="s">
        <v>22</v>
      </c>
      <c r="C21" s="24">
        <v>0</v>
      </c>
      <c r="D21" s="24">
        <v>7199.52</v>
      </c>
      <c r="E21" s="25">
        <v>38510.660000000003</v>
      </c>
    </row>
    <row r="22" spans="1:6" s="12" customFormat="1" ht="32.25" customHeight="1" x14ac:dyDescent="0.25">
      <c r="A22" s="22">
        <v>2320</v>
      </c>
      <c r="B22" s="23" t="s">
        <v>23</v>
      </c>
      <c r="C22" s="24">
        <v>45895.114142857143</v>
      </c>
      <c r="D22" s="24">
        <v>22760.77</v>
      </c>
      <c r="E22" s="25">
        <v>64885.594000000005</v>
      </c>
    </row>
    <row r="23" spans="1:6" s="12" customFormat="1" ht="30" customHeight="1" x14ac:dyDescent="0.25">
      <c r="A23" s="22">
        <v>2340</v>
      </c>
      <c r="B23" s="23" t="s">
        <v>24</v>
      </c>
      <c r="C23" s="24">
        <v>156.43</v>
      </c>
      <c r="D23" s="24">
        <v>100</v>
      </c>
      <c r="E23" s="25">
        <v>868.30600000000004</v>
      </c>
    </row>
    <row r="24" spans="1:6" s="12" customFormat="1" ht="33" customHeight="1" x14ac:dyDescent="0.25">
      <c r="A24" s="22">
        <v>2350</v>
      </c>
      <c r="B24" s="23" t="s">
        <v>25</v>
      </c>
      <c r="C24" s="24">
        <v>10047.43419047619</v>
      </c>
      <c r="D24" s="24">
        <v>4383.2</v>
      </c>
      <c r="E24" s="25">
        <v>18361.648000000001</v>
      </c>
    </row>
    <row r="25" spans="1:6" s="12" customFormat="1" ht="51.75" customHeight="1" x14ac:dyDescent="0.25">
      <c r="A25" s="22">
        <v>2360</v>
      </c>
      <c r="B25" s="23" t="s">
        <v>26</v>
      </c>
      <c r="C25" s="24">
        <v>0</v>
      </c>
      <c r="D25" s="24">
        <v>0</v>
      </c>
      <c r="E25" s="25">
        <v>0</v>
      </c>
    </row>
    <row r="26" spans="1:6" s="12" customFormat="1" ht="16.5" customHeight="1" x14ac:dyDescent="0.25">
      <c r="A26" s="22">
        <v>2370</v>
      </c>
      <c r="B26" s="23" t="s">
        <v>27</v>
      </c>
      <c r="C26" s="24">
        <v>8291.67</v>
      </c>
      <c r="D26" s="24">
        <v>2357.84</v>
      </c>
      <c r="E26" s="25">
        <v>34081.61</v>
      </c>
    </row>
    <row r="27" spans="1:6" s="12" customFormat="1" ht="33" customHeight="1" x14ac:dyDescent="0.25">
      <c r="A27" s="22" t="s">
        <v>28</v>
      </c>
      <c r="B27" s="23" t="s">
        <v>29</v>
      </c>
      <c r="C27" s="24">
        <v>3369.9</v>
      </c>
      <c r="D27" s="24">
        <v>1433.99</v>
      </c>
      <c r="E27" s="25">
        <v>1156.94</v>
      </c>
    </row>
    <row r="28" spans="1:6" s="12" customFormat="1" ht="33" customHeight="1" x14ac:dyDescent="0.25">
      <c r="A28" s="26">
        <v>5233</v>
      </c>
      <c r="B28" s="27" t="s">
        <v>30</v>
      </c>
      <c r="C28" s="28"/>
      <c r="D28" s="28"/>
      <c r="E28" s="29">
        <v>0</v>
      </c>
    </row>
    <row r="29" spans="1:6" s="35" customFormat="1" ht="16.5" thickBot="1" x14ac:dyDescent="0.3">
      <c r="A29" s="30" t="s">
        <v>31</v>
      </c>
      <c r="B29" s="31" t="s">
        <v>32</v>
      </c>
      <c r="C29" s="32"/>
      <c r="D29" s="33"/>
      <c r="E29" s="34">
        <v>26886.17</v>
      </c>
      <c r="F29" s="12"/>
    </row>
    <row r="30" spans="1:6" s="12" customFormat="1" ht="15.75" x14ac:dyDescent="0.25">
      <c r="A30" s="36"/>
      <c r="B30" s="37" t="s">
        <v>33</v>
      </c>
      <c r="C30" s="38">
        <f>C8+C9+C10+C11+C12+C13+C20+C28+C29</f>
        <v>906402.8674091429</v>
      </c>
      <c r="D30" s="38">
        <f t="shared" ref="D30" si="2">D8+D9+D10+D11+D12+D13+D20+D28+D29</f>
        <v>605799.74679999996</v>
      </c>
      <c r="E30" s="38">
        <f>E8+E9+E10+E11+E12+E13+E20+E28+E29</f>
        <v>2870843.1743600001</v>
      </c>
    </row>
    <row r="31" spans="1:6" s="12" customFormat="1" ht="15.75" x14ac:dyDescent="0.25">
      <c r="A31" s="13"/>
      <c r="B31" s="39"/>
      <c r="C31" s="40"/>
      <c r="D31" s="41"/>
      <c r="E31" s="42"/>
    </row>
    <row r="32" spans="1:6" s="12" customFormat="1" ht="15.75" x14ac:dyDescent="0.25">
      <c r="A32" s="13"/>
      <c r="B32" s="14" t="s">
        <v>34</v>
      </c>
      <c r="C32" s="15">
        <f>C30-C9-C11-C27-C29</f>
        <v>740208.6174091429</v>
      </c>
      <c r="D32" s="15">
        <f t="shared" ref="D32" si="3">D30-D9-D11-D27-D29</f>
        <v>542997.77679999999</v>
      </c>
      <c r="E32" s="15">
        <f>E30-E9-E11-E27-E29</f>
        <v>1042346.78436</v>
      </c>
    </row>
    <row r="33" spans="1:7" s="12" customFormat="1" ht="15.75" x14ac:dyDescent="0.25">
      <c r="A33" s="13"/>
      <c r="B33" s="14" t="s">
        <v>35</v>
      </c>
      <c r="C33" s="43">
        <v>374</v>
      </c>
      <c r="D33" s="43">
        <v>180</v>
      </c>
      <c r="E33" s="44">
        <v>1506</v>
      </c>
    </row>
    <row r="34" spans="1:7" s="12" customFormat="1" ht="15.75" x14ac:dyDescent="0.25">
      <c r="A34" s="13"/>
      <c r="B34" s="14" t="s">
        <v>36</v>
      </c>
      <c r="C34" s="15">
        <f>C32/C33</f>
        <v>1979.1674262276549</v>
      </c>
      <c r="D34" s="15">
        <f>D32/D33</f>
        <v>3016.6543155555555</v>
      </c>
      <c r="E34" s="16">
        <f>E32/E33</f>
        <v>692.12933888446219</v>
      </c>
    </row>
    <row r="35" spans="1:7" x14ac:dyDescent="0.3">
      <c r="A35" s="13"/>
      <c r="B35" s="45" t="s">
        <v>37</v>
      </c>
      <c r="C35" s="46">
        <f>C34/12</f>
        <v>164.93061885230458</v>
      </c>
      <c r="D35" s="46">
        <f>D34/12</f>
        <v>251.38785962962962</v>
      </c>
      <c r="E35" s="47">
        <f>E34/12</f>
        <v>57.677444907038513</v>
      </c>
      <c r="F35" s="12"/>
      <c r="G35" s="12"/>
    </row>
    <row r="36" spans="1:7" x14ac:dyDescent="0.3">
      <c r="A36" s="13"/>
      <c r="B36" s="45"/>
      <c r="C36" s="46"/>
      <c r="D36" s="46"/>
      <c r="E36" s="47"/>
      <c r="F36" s="12"/>
      <c r="G36" s="12"/>
    </row>
    <row r="37" spans="1:7" ht="19.5" thickBot="1" x14ac:dyDescent="0.35">
      <c r="A37" s="48"/>
      <c r="B37" s="49"/>
      <c r="C37" s="50"/>
      <c r="D37" s="50"/>
      <c r="E37" s="51"/>
    </row>
    <row r="38" spans="1:7" ht="6.75" customHeight="1" x14ac:dyDescent="0.3">
      <c r="B38" s="52"/>
      <c r="C38" s="53"/>
      <c r="D38" s="54"/>
    </row>
    <row r="39" spans="1:7" ht="30" customHeight="1" x14ac:dyDescent="0.3">
      <c r="A39" s="61" t="s">
        <v>38</v>
      </c>
      <c r="B39" s="61"/>
      <c r="C39" s="61"/>
      <c r="D39" s="61"/>
      <c r="E39" s="61"/>
      <c r="F39" s="55"/>
    </row>
    <row r="40" spans="1:7" ht="40.5" customHeight="1" x14ac:dyDescent="0.3">
      <c r="A40" s="59" t="s">
        <v>39</v>
      </c>
      <c r="B40" s="59"/>
      <c r="C40" s="59"/>
      <c r="D40" s="59"/>
      <c r="E40" s="59"/>
    </row>
    <row r="41" spans="1:7" ht="50.25" customHeight="1" x14ac:dyDescent="0.3">
      <c r="A41" s="59" t="s">
        <v>40</v>
      </c>
      <c r="B41" s="59"/>
      <c r="C41" s="59"/>
      <c r="D41" s="59"/>
      <c r="E41" s="59"/>
    </row>
    <row r="42" spans="1:7" ht="52.5" customHeight="1" x14ac:dyDescent="0.3">
      <c r="A42" s="59" t="s">
        <v>41</v>
      </c>
      <c r="B42" s="59"/>
      <c r="C42" s="59"/>
      <c r="D42" s="59"/>
      <c r="E42" s="59"/>
    </row>
    <row r="44" spans="1:7" s="12" customFormat="1" ht="15.75" x14ac:dyDescent="0.25">
      <c r="A44" s="12" t="s">
        <v>42</v>
      </c>
      <c r="B44" s="56"/>
      <c r="D44" s="12" t="s">
        <v>43</v>
      </c>
    </row>
  </sheetData>
  <mergeCells count="5">
    <mergeCell ref="A42:E42"/>
    <mergeCell ref="A4:E4"/>
    <mergeCell ref="A39:E39"/>
    <mergeCell ref="A40:E40"/>
    <mergeCell ref="A41:E41"/>
  </mergeCells>
  <printOptions horizontalCentered="1"/>
  <pageMargins left="0.75" right="0.75" top="0.78740157480314965" bottom="0.59055118110236227" header="0" footer="0"/>
  <pageSetup paperSize="9" scale="60" orientation="portrait" r:id="rId1"/>
  <headerFooter alignWithMargins="0"/>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Kopa_apstiprinasanai_01_2019</vt:lpstr>
      <vt:lpstr>Kopa_apstiprinasanai_01_2019!Print_Area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dcterms:created xsi:type="dcterms:W3CDTF">2019-01-08T08:27:05Z</dcterms:created>
  <dcterms:modified xsi:type="dcterms:W3CDTF">2019-01-09T10:24:56Z</dcterms:modified>
</cp:coreProperties>
</file>