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X:\DOMES_SEDES\AVIZEI un MAJAS LAPAI\2021.gads\02_FEBRUĀRIS\"/>
    </mc:Choice>
  </mc:AlternateContent>
  <xr:revisionPtr revIDLastSave="0" documentId="13_ncr:1_{2ECBB65D-D9EB-4ABE-87E2-03C623EA9DF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KOPĀ" sheetId="9" r:id="rId1"/>
    <sheet name="Sacensību organiz." sheetId="6" r:id="rId2"/>
    <sheet name="Dalība sac." sheetId="2" r:id="rId3"/>
    <sheet name="Organizāciju_nodroš." sheetId="3" r:id="rId4"/>
  </sheets>
  <definedNames>
    <definedName name="_xlnm._FilterDatabase" localSheetId="2" hidden="1">'Dalība sac.'!$A$3:$K$6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B4" i="9" s="1"/>
  <c r="H12" i="6"/>
  <c r="B2" i="9" s="1"/>
  <c r="F23" i="3" l="1"/>
  <c r="G23" i="3"/>
  <c r="H23" i="3"/>
  <c r="I23" i="3"/>
  <c r="J23" i="3"/>
  <c r="K23" i="3"/>
  <c r="L23" i="3"/>
  <c r="E23" i="3"/>
  <c r="L6" i="2"/>
  <c r="B3" i="9" s="1"/>
  <c r="B5" i="9" s="1"/>
  <c r="B7" i="9" s="1"/>
  <c r="D23" i="3" l="1"/>
</calcChain>
</file>

<file path=xl/sharedStrings.xml><?xml version="1.0" encoding="utf-8"?>
<sst xmlns="http://schemas.openxmlformats.org/spreadsheetml/2006/main" count="117" uniqueCount="107">
  <si>
    <t>KOPĀ</t>
  </si>
  <si>
    <t>Nr.p.k</t>
  </si>
  <si>
    <t>Iesniedzējs</t>
  </si>
  <si>
    <t>Mērķis</t>
  </si>
  <si>
    <t>Kopējā tāmes izdevumu summa</t>
  </si>
  <si>
    <t>Prasītā summa</t>
  </si>
  <si>
    <t>Sacensību mērogs saskaņā ar 7.pielikumu</t>
  </si>
  <si>
    <t>Personas kods</t>
  </si>
  <si>
    <t>Starptautiska mēroga sacensības</t>
  </si>
  <si>
    <t>Sporta Veids</t>
  </si>
  <si>
    <t>Pasaules čempionāts</t>
  </si>
  <si>
    <t>Triatlons</t>
  </si>
  <si>
    <t>Vērtēšanas kritēriji</t>
  </si>
  <si>
    <t>Punkti</t>
  </si>
  <si>
    <t>31 un vairāk</t>
  </si>
  <si>
    <t>21 - 30</t>
  </si>
  <si>
    <t>Ādažu novadā deklarēto dalībnieku skaits</t>
  </si>
  <si>
    <t>Vismaz 70%</t>
  </si>
  <si>
    <t>Vismaz 50%</t>
  </si>
  <si>
    <t>Vismaz 30%</t>
  </si>
  <si>
    <t>Sporta aktivitātes novadā</t>
  </si>
  <si>
    <t>(pievienota informāciju par sacensībām)</t>
  </si>
  <si>
    <t>Vismaz 1 sacensību rīkošana novadā</t>
  </si>
  <si>
    <t>2 – 3 līdzdarbošanās sacensību organizēšanā</t>
  </si>
  <si>
    <t>Veselības pasākumu organizēšana</t>
  </si>
  <si>
    <t>(pievienots apliecinājumu par rezultātiem iepriekšējā gadā)</t>
  </si>
  <si>
    <t xml:space="preserve">Pasaules, Eiropas čempionātos un kausu izcīņas posmos </t>
  </si>
  <si>
    <t>Latvijas olimpiādēs, starptautiska mēroga sacensībās (vismaz 5 dalībvalstis)</t>
  </si>
  <si>
    <t>Latvijas Republikas  un citu valstu čempionātos, meistarsacīkstēs, kausu izcīņās.</t>
  </si>
  <si>
    <t>Pierīgas novadu un citu amatieru turnīru sacensībās</t>
  </si>
  <si>
    <t>Novada atpazīstamība.</t>
  </si>
  <si>
    <t>(pievienots formas tērpu foto un publikācijas par sasniegumiem)</t>
  </si>
  <si>
    <t>Formas tērpi ar Ādažu novada simboliku</t>
  </si>
  <si>
    <t>Publikācijas par sasniegumiem starptautiskā līmenī</t>
  </si>
  <si>
    <t>Publikācijas par sasniegumiem valsts līmenī</t>
  </si>
  <si>
    <t>Publikācijas par sasniegumiem novadu līmenī</t>
  </si>
  <si>
    <t>Sporta infrastruktūra</t>
  </si>
  <si>
    <t>Ir pašiem sava sporta/treniņu infrastruktūra Ādažu novadā</t>
  </si>
  <si>
    <t>Palīdz uzturēt Ādažu novada pašvaldībā esošo sporta infrastruktūru, sporta laukumus</t>
  </si>
  <si>
    <t>GOC</t>
  </si>
  <si>
    <t>PUNKTI KOPĀ</t>
  </si>
  <si>
    <t>Vienoti sportam</t>
  </si>
  <si>
    <t>BMX Ādaži</t>
  </si>
  <si>
    <t>FK Ādaži</t>
  </si>
  <si>
    <t>Grand Jete</t>
  </si>
  <si>
    <t>Volejbola klubs Ādaži</t>
  </si>
  <si>
    <t>Sporta punkts/Ādaži</t>
  </si>
  <si>
    <t>MX Ādaži</t>
  </si>
  <si>
    <t>Ādaži Velo</t>
  </si>
  <si>
    <t>Sacensību mērogs</t>
  </si>
  <si>
    <t>Biedrība "BMX Ādaži"</t>
  </si>
  <si>
    <t>Sacensību nosaukums</t>
  </si>
  <si>
    <t>Plānotais dalībnieku skaits</t>
  </si>
  <si>
    <t>Kopējā izdevumu tāme</t>
  </si>
  <si>
    <t>Biedrība "Garkalnes Olimpiskais centrs"</t>
  </si>
  <si>
    <t>Garkalnes ciema vasaras sporta sacensības</t>
  </si>
  <si>
    <t>Sporta klubs "Sporta punkts/Ādaži"</t>
  </si>
  <si>
    <t>Pieprasītais finansējums</t>
  </si>
  <si>
    <t>Nr.p.k.</t>
  </si>
  <si>
    <r>
      <t>Dalībnieku skaits</t>
    </r>
    <r>
      <rPr>
        <sz val="10"/>
        <color theme="1"/>
        <rFont val="Times New Roman"/>
        <family val="1"/>
      </rPr>
      <t xml:space="preserve"> </t>
    </r>
  </si>
  <si>
    <r>
      <t>(</t>
    </r>
    <r>
      <rPr>
        <i/>
        <sz val="10"/>
        <color theme="1"/>
        <rFont val="Times New Roman"/>
        <family val="1"/>
      </rPr>
      <t>pievienot sarakstu pielikumā, norādot deklarēto adresi</t>
    </r>
    <r>
      <rPr>
        <sz val="10"/>
        <color theme="1"/>
        <rFont val="Times New Roman"/>
        <family val="1"/>
      </rPr>
      <t>)</t>
    </r>
  </si>
  <si>
    <t>ATBALSTĀMAIS SUBSĪDIJAS APMĒRS</t>
  </si>
  <si>
    <t>MAX SUBSĪDIJAS APMĒRS</t>
  </si>
  <si>
    <t>Biedrība "Ādaži velo"</t>
  </si>
  <si>
    <t>Novada un reģiona mēroga sacensības</t>
  </si>
  <si>
    <t>Uz Zvaigznēm Ādažos VII</t>
  </si>
  <si>
    <t>vairāk par 150</t>
  </si>
  <si>
    <t xml:space="preserve">2021.gadā atbalstāmā summa </t>
  </si>
  <si>
    <t>2020.gadā piešķirtais finansējums</t>
  </si>
  <si>
    <t>Ādažu BMX kauss 2021</t>
  </si>
  <si>
    <t>Biedrība Grand Jette</t>
  </si>
  <si>
    <t>Valsts mēroga sacensības</t>
  </si>
  <si>
    <t>Grand Jette Cup 2021</t>
  </si>
  <si>
    <t>SIA "MARIO M"</t>
  </si>
  <si>
    <t>Starptautiskās sporta deju sacensībās "Ādažu balva 2021"</t>
  </si>
  <si>
    <t xml:space="preserve">Ādažu novada domes subsīdiju apmērs sacensību organizēšanai 2021.gadā       </t>
  </si>
  <si>
    <t>500 ICO Blackminton OPEN 2021</t>
  </si>
  <si>
    <t>vairāk par 150 (vismaz no 6 dalībvalstīm)</t>
  </si>
  <si>
    <t>Biedrība "Latvijas Orientēšanās federācija"</t>
  </si>
  <si>
    <t>Latvijas Orientēšanās nakts</t>
  </si>
  <si>
    <t>Sportists</t>
  </si>
  <si>
    <t xml:space="preserve">Subsīdijas dalībai sporta sacensībās un treniņnometnēs 2021.gadā </t>
  </si>
  <si>
    <t>Biedrība "Burāšanas Klubs 360"</t>
  </si>
  <si>
    <t>2020.gadā saņemtais finansējums</t>
  </si>
  <si>
    <t>ATBALSTĀMAIS SUBSĪDIJU APMĒRS 2021.gadā</t>
  </si>
  <si>
    <t>Reģistrācijas Nr.</t>
  </si>
  <si>
    <t>RaceBoard</t>
  </si>
  <si>
    <t>Latvijas Triatlona Federācija</t>
  </si>
  <si>
    <t>Dalība Pasaules čempionātā RaceBoard</t>
  </si>
  <si>
    <t>Dalība Starptautiskās triatlona sacensībās IRONMAN TALLINN</t>
  </si>
  <si>
    <t>Subsīdijas apmērs  sporta organizāciju darbības nodrošināšanai 2021.gadā         Pielikums Nr.3</t>
  </si>
  <si>
    <t>Biedrība "Ādažu bērniem un jauniešiem"</t>
  </si>
  <si>
    <t>Ģimenes dienas Kadagā 2021</t>
  </si>
  <si>
    <r>
      <t>Organizācijas un to sportistu izcīnītās vietas (1. – 10.vieta</t>
    </r>
    <r>
      <rPr>
        <sz val="10"/>
        <color theme="1"/>
        <rFont val="Times New Roman"/>
        <family val="1"/>
      </rPr>
      <t xml:space="preserve">.) </t>
    </r>
  </si>
  <si>
    <t>Dalība sporta sacensībās</t>
  </si>
  <si>
    <t>Sporta sacensību organizēšana</t>
  </si>
  <si>
    <t>Sporta organizāciju nodoršināšana</t>
  </si>
  <si>
    <t>PAVISAM KOPĀ IZMAKSAI</t>
  </si>
  <si>
    <t>ATLIKUMS</t>
  </si>
  <si>
    <t>PIELIKUMS NR.1</t>
  </si>
  <si>
    <t>PIELIKUMS NR.2</t>
  </si>
  <si>
    <t>PIELIKUMS NR.3</t>
  </si>
  <si>
    <t>Mazāk par 20</t>
  </si>
  <si>
    <t>SPD 2021.GADA BUDŽETĀ IEKĻAUTĀ SUMMA</t>
  </si>
  <si>
    <t>E.P.</t>
  </si>
  <si>
    <t>A.R.</t>
  </si>
  <si>
    <t>personas kods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</si>
</sst>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theme="1"/>
      <name val="Times New Roman"/>
      <family val="1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top" wrapText="1"/>
    </xf>
    <xf numFmtId="16" fontId="6" fillId="3" borderId="8" xfId="0" applyNumberFormat="1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0" xfId="0" applyFont="1"/>
    <xf numFmtId="0" fontId="7" fillId="3" borderId="1" xfId="0" applyFont="1" applyFill="1" applyBorder="1"/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3" borderId="1" xfId="0" applyFont="1" applyFill="1" applyBorder="1"/>
    <xf numFmtId="0" fontId="4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3" borderId="11" xfId="0" applyFont="1" applyFill="1" applyBorder="1"/>
    <xf numFmtId="0" fontId="6" fillId="0" borderId="3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1" xfId="0" applyFont="1" applyFill="1" applyBorder="1"/>
    <xf numFmtId="0" fontId="1" fillId="4" borderId="1" xfId="0" applyFont="1" applyFill="1" applyBorder="1"/>
    <xf numFmtId="0" fontId="7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9" xfId="0" applyFont="1" applyFill="1" applyBorder="1" applyAlignment="1">
      <alignment horizontal="center" wrapText="1"/>
    </xf>
    <xf numFmtId="0" fontId="2" fillId="7" borderId="19" xfId="0" applyFont="1" applyFill="1" applyBorder="1" applyAlignment="1">
      <alignment wrapText="1"/>
    </xf>
    <xf numFmtId="0" fontId="5" fillId="7" borderId="19" xfId="0" applyFont="1" applyFill="1" applyBorder="1"/>
    <xf numFmtId="0" fontId="2" fillId="6" borderId="1" xfId="0" applyFont="1" applyFill="1" applyBorder="1" applyAlignment="1">
      <alignment wrapText="1"/>
    </xf>
    <xf numFmtId="0" fontId="9" fillId="0" borderId="1" xfId="0" applyFont="1" applyBorder="1"/>
    <xf numFmtId="0" fontId="3" fillId="4" borderId="1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7"/>
  <sheetViews>
    <sheetView tabSelected="1" workbookViewId="0">
      <selection activeCell="E5" sqref="E5"/>
    </sheetView>
  </sheetViews>
  <sheetFormatPr defaultRowHeight="15" x14ac:dyDescent="0.25"/>
  <cols>
    <col min="1" max="1" width="54.140625" customWidth="1"/>
  </cols>
  <sheetData>
    <row r="2" spans="1:2" ht="18.75" x14ac:dyDescent="0.3">
      <c r="A2" s="72" t="s">
        <v>95</v>
      </c>
      <c r="B2" s="72">
        <f>'Sacensību organiz.'!H12</f>
        <v>5600</v>
      </c>
    </row>
    <row r="3" spans="1:2" ht="18.75" x14ac:dyDescent="0.3">
      <c r="A3" s="72" t="s">
        <v>94</v>
      </c>
      <c r="B3" s="72">
        <f>'Dalība sac.'!L6</f>
        <v>800</v>
      </c>
    </row>
    <row r="4" spans="1:2" ht="18.75" x14ac:dyDescent="0.3">
      <c r="A4" s="72" t="s">
        <v>96</v>
      </c>
      <c r="B4" s="72">
        <f>Organizāciju_nodroš.!D26</f>
        <v>10000</v>
      </c>
    </row>
    <row r="5" spans="1:2" ht="18.75" x14ac:dyDescent="0.3">
      <c r="A5" s="73" t="s">
        <v>97</v>
      </c>
      <c r="B5" s="73">
        <f>SUM(B2:B4)</f>
        <v>16400</v>
      </c>
    </row>
    <row r="6" spans="1:2" ht="18.75" x14ac:dyDescent="0.3">
      <c r="A6" s="72" t="s">
        <v>103</v>
      </c>
      <c r="B6" s="72">
        <v>27000</v>
      </c>
    </row>
    <row r="7" spans="1:2" ht="18.75" x14ac:dyDescent="0.3">
      <c r="A7" s="72" t="s">
        <v>98</v>
      </c>
      <c r="B7" s="72">
        <f>B6-B5</f>
        <v>10600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pane ySplit="3" topLeftCell="A4" activePane="bottomLeft" state="frozen"/>
      <selection pane="bottomLeft"/>
    </sheetView>
  </sheetViews>
  <sheetFormatPr defaultColWidth="8.85546875" defaultRowHeight="15.75" x14ac:dyDescent="0.25"/>
  <cols>
    <col min="1" max="1" width="6.28515625" style="1" customWidth="1"/>
    <col min="2" max="2" width="23.140625" style="1" customWidth="1"/>
    <col min="3" max="3" width="26.42578125" style="1" customWidth="1"/>
    <col min="4" max="4" width="27.5703125" style="1" customWidth="1"/>
    <col min="5" max="5" width="14.140625" style="1" customWidth="1"/>
    <col min="6" max="7" width="12.42578125" style="1" customWidth="1"/>
    <col min="8" max="8" width="14.5703125" style="1" customWidth="1"/>
    <col min="9" max="9" width="11.85546875" style="1" customWidth="1"/>
    <col min="10" max="16384" width="8.85546875" style="1"/>
  </cols>
  <sheetData>
    <row r="1" spans="1:9" x14ac:dyDescent="0.25">
      <c r="H1" s="77" t="s">
        <v>99</v>
      </c>
      <c r="I1" s="77"/>
    </row>
    <row r="2" spans="1:9" ht="20.25" x14ac:dyDescent="0.25">
      <c r="A2" s="76" t="s">
        <v>75</v>
      </c>
      <c r="B2" s="76"/>
      <c r="C2" s="76"/>
      <c r="D2" s="76"/>
      <c r="E2" s="76"/>
      <c r="F2" s="76"/>
      <c r="G2" s="76"/>
      <c r="H2" s="76"/>
      <c r="I2" s="76"/>
    </row>
    <row r="3" spans="1:9" s="2" customFormat="1" ht="63" x14ac:dyDescent="0.25">
      <c r="A3" s="3" t="s">
        <v>58</v>
      </c>
      <c r="B3" s="3" t="s">
        <v>2</v>
      </c>
      <c r="C3" s="3" t="s">
        <v>49</v>
      </c>
      <c r="D3" s="3" t="s">
        <v>51</v>
      </c>
      <c r="E3" s="3" t="s">
        <v>52</v>
      </c>
      <c r="F3" s="3" t="s">
        <v>53</v>
      </c>
      <c r="G3" s="50" t="s">
        <v>57</v>
      </c>
      <c r="H3" s="68" t="s">
        <v>67</v>
      </c>
      <c r="I3" s="52" t="s">
        <v>68</v>
      </c>
    </row>
    <row r="4" spans="1:9" ht="31.5" x14ac:dyDescent="0.25">
      <c r="A4" s="5">
        <v>1</v>
      </c>
      <c r="B4" s="71" t="s">
        <v>63</v>
      </c>
      <c r="C4" s="4" t="s">
        <v>64</v>
      </c>
      <c r="D4" s="4" t="s">
        <v>65</v>
      </c>
      <c r="E4" s="4" t="s">
        <v>66</v>
      </c>
      <c r="F4" s="4">
        <v>2150</v>
      </c>
      <c r="G4" s="51">
        <v>500</v>
      </c>
      <c r="H4" s="69">
        <v>500</v>
      </c>
      <c r="I4" s="53">
        <v>0</v>
      </c>
    </row>
    <row r="5" spans="1:9" ht="31.5" x14ac:dyDescent="0.25">
      <c r="A5" s="5">
        <v>2</v>
      </c>
      <c r="B5" s="71" t="s">
        <v>54</v>
      </c>
      <c r="C5" s="4" t="s">
        <v>64</v>
      </c>
      <c r="D5" s="4" t="s">
        <v>55</v>
      </c>
      <c r="E5" s="4">
        <v>250</v>
      </c>
      <c r="F5" s="4">
        <v>1200</v>
      </c>
      <c r="G5" s="51">
        <v>500</v>
      </c>
      <c r="H5" s="69">
        <v>500</v>
      </c>
      <c r="I5" s="53">
        <v>400</v>
      </c>
    </row>
    <row r="6" spans="1:9" ht="31.5" x14ac:dyDescent="0.25">
      <c r="A6" s="5">
        <v>3</v>
      </c>
      <c r="B6" s="71" t="s">
        <v>50</v>
      </c>
      <c r="C6" s="4" t="s">
        <v>64</v>
      </c>
      <c r="D6" s="4" t="s">
        <v>69</v>
      </c>
      <c r="E6" s="4">
        <v>190</v>
      </c>
      <c r="F6" s="4">
        <v>2676</v>
      </c>
      <c r="G6" s="51">
        <v>500</v>
      </c>
      <c r="H6" s="69">
        <v>500</v>
      </c>
      <c r="I6" s="53">
        <v>400</v>
      </c>
    </row>
    <row r="7" spans="1:9" x14ac:dyDescent="0.25">
      <c r="A7" s="5">
        <v>4</v>
      </c>
      <c r="B7" s="71" t="s">
        <v>70</v>
      </c>
      <c r="C7" s="4" t="s">
        <v>71</v>
      </c>
      <c r="D7" s="4" t="s">
        <v>72</v>
      </c>
      <c r="E7" s="4">
        <v>300</v>
      </c>
      <c r="F7" s="4">
        <v>5380</v>
      </c>
      <c r="G7" s="51">
        <v>800</v>
      </c>
      <c r="H7" s="69">
        <v>800</v>
      </c>
      <c r="I7" s="53">
        <v>0</v>
      </c>
    </row>
    <row r="8" spans="1:9" ht="47.25" x14ac:dyDescent="0.25">
      <c r="A8" s="5">
        <v>5</v>
      </c>
      <c r="B8" s="71" t="s">
        <v>56</v>
      </c>
      <c r="C8" s="4" t="s">
        <v>8</v>
      </c>
      <c r="D8" s="4" t="s">
        <v>76</v>
      </c>
      <c r="E8" s="4" t="s">
        <v>77</v>
      </c>
      <c r="F8" s="4">
        <v>2300</v>
      </c>
      <c r="G8" s="51">
        <v>1000</v>
      </c>
      <c r="H8" s="69">
        <v>1000</v>
      </c>
      <c r="I8" s="53">
        <v>400</v>
      </c>
    </row>
    <row r="9" spans="1:9" ht="47.25" x14ac:dyDescent="0.25">
      <c r="A9" s="5">
        <v>6</v>
      </c>
      <c r="B9" s="71" t="s">
        <v>73</v>
      </c>
      <c r="C9" s="4" t="s">
        <v>8</v>
      </c>
      <c r="D9" s="4" t="s">
        <v>74</v>
      </c>
      <c r="E9" s="4">
        <v>400</v>
      </c>
      <c r="F9" s="4">
        <v>6500</v>
      </c>
      <c r="G9" s="51">
        <v>1000</v>
      </c>
      <c r="H9" s="69">
        <v>1000</v>
      </c>
      <c r="I9" s="53"/>
    </row>
    <row r="10" spans="1:9" ht="31.5" x14ac:dyDescent="0.25">
      <c r="A10" s="5">
        <v>7</v>
      </c>
      <c r="B10" s="71" t="s">
        <v>91</v>
      </c>
      <c r="C10" s="4" t="s">
        <v>64</v>
      </c>
      <c r="D10" s="4" t="s">
        <v>92</v>
      </c>
      <c r="E10" s="4">
        <v>200</v>
      </c>
      <c r="F10" s="4">
        <v>815</v>
      </c>
      <c r="G10" s="51">
        <v>535</v>
      </c>
      <c r="H10" s="69">
        <v>500</v>
      </c>
      <c r="I10" s="53">
        <v>400</v>
      </c>
    </row>
    <row r="11" spans="1:9" ht="31.5" x14ac:dyDescent="0.25">
      <c r="A11" s="5">
        <v>8</v>
      </c>
      <c r="B11" s="71" t="s">
        <v>78</v>
      </c>
      <c r="C11" s="4" t="s">
        <v>71</v>
      </c>
      <c r="D11" s="4" t="s">
        <v>79</v>
      </c>
      <c r="E11" s="4">
        <v>200</v>
      </c>
      <c r="F11" s="4">
        <v>1350</v>
      </c>
      <c r="G11" s="51">
        <v>1000</v>
      </c>
      <c r="H11" s="69">
        <v>800</v>
      </c>
      <c r="I11" s="53">
        <v>0</v>
      </c>
    </row>
    <row r="12" spans="1:9" ht="22.5" x14ac:dyDescent="0.3">
      <c r="D12" s="74" t="s">
        <v>0</v>
      </c>
      <c r="E12" s="75"/>
      <c r="F12" s="75"/>
      <c r="G12" s="75"/>
      <c r="H12" s="70">
        <f>SUM(H4:H11)</f>
        <v>5600</v>
      </c>
      <c r="I12" s="54"/>
    </row>
  </sheetData>
  <mergeCells count="3">
    <mergeCell ref="D12:G12"/>
    <mergeCell ref="A2:I2"/>
    <mergeCell ref="H1:I1"/>
  </mergeCells>
  <pageMargins left="0.7" right="0.7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"/>
  <sheetViews>
    <sheetView workbookViewId="0">
      <pane ySplit="3" topLeftCell="A4" activePane="bottomLeft" state="frozen"/>
      <selection pane="bottomLeft"/>
    </sheetView>
  </sheetViews>
  <sheetFormatPr defaultColWidth="8.85546875" defaultRowHeight="12.75" x14ac:dyDescent="0.2"/>
  <cols>
    <col min="1" max="1" width="5.7109375" style="33" customWidth="1"/>
    <col min="2" max="2" width="16.28515625" style="33" customWidth="1"/>
    <col min="3" max="3" width="15.42578125" style="33" customWidth="1"/>
    <col min="4" max="4" width="11.7109375" style="33" customWidth="1"/>
    <col min="5" max="5" width="14.140625" style="33" customWidth="1"/>
    <col min="6" max="6" width="19.28515625" style="33" customWidth="1"/>
    <col min="7" max="7" width="11.28515625" style="33" customWidth="1"/>
    <col min="8" max="8" width="13" style="33" customWidth="1"/>
    <col min="9" max="9" width="11.85546875" style="33" customWidth="1"/>
    <col min="10" max="10" width="8.140625" style="33" customWidth="1"/>
    <col min="11" max="11" width="10.7109375" style="33" customWidth="1"/>
    <col min="12" max="12" width="15.28515625" style="33" customWidth="1"/>
    <col min="13" max="16384" width="8.85546875" style="33"/>
  </cols>
  <sheetData>
    <row r="1" spans="1:12" ht="15.75" x14ac:dyDescent="0.25">
      <c r="K1" s="77" t="s">
        <v>100</v>
      </c>
      <c r="L1" s="77"/>
    </row>
    <row r="2" spans="1:12" ht="20.25" x14ac:dyDescent="0.2">
      <c r="A2" s="78" t="s">
        <v>81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51" x14ac:dyDescent="0.2">
      <c r="A3" s="9" t="s">
        <v>1</v>
      </c>
      <c r="B3" s="9" t="s">
        <v>2</v>
      </c>
      <c r="C3" s="9" t="s">
        <v>85</v>
      </c>
      <c r="D3" s="9" t="s">
        <v>80</v>
      </c>
      <c r="E3" s="9" t="s">
        <v>7</v>
      </c>
      <c r="F3" s="9" t="s">
        <v>6</v>
      </c>
      <c r="G3" s="9" t="s">
        <v>9</v>
      </c>
      <c r="H3" s="9" t="s">
        <v>3</v>
      </c>
      <c r="I3" s="9" t="s">
        <v>4</v>
      </c>
      <c r="J3" s="9" t="s">
        <v>5</v>
      </c>
      <c r="K3" s="9" t="s">
        <v>83</v>
      </c>
      <c r="L3" s="65" t="s">
        <v>84</v>
      </c>
    </row>
    <row r="4" spans="1:12" ht="38.25" x14ac:dyDescent="0.2">
      <c r="A4" s="7">
        <v>1</v>
      </c>
      <c r="B4" s="64" t="s">
        <v>82</v>
      </c>
      <c r="C4" s="64">
        <v>40008028460</v>
      </c>
      <c r="D4" s="64" t="s">
        <v>104</v>
      </c>
      <c r="E4" s="87" t="s">
        <v>106</v>
      </c>
      <c r="F4" s="8" t="s">
        <v>10</v>
      </c>
      <c r="G4" s="8" t="s">
        <v>86</v>
      </c>
      <c r="H4" s="8" t="s">
        <v>88</v>
      </c>
      <c r="I4" s="8">
        <v>300</v>
      </c>
      <c r="J4" s="8">
        <v>300</v>
      </c>
      <c r="K4" s="8">
        <v>0</v>
      </c>
      <c r="L4" s="65">
        <v>300</v>
      </c>
    </row>
    <row r="5" spans="1:12" ht="76.5" x14ac:dyDescent="0.2">
      <c r="A5" s="7">
        <v>2</v>
      </c>
      <c r="B5" s="64" t="s">
        <v>87</v>
      </c>
      <c r="C5" s="64">
        <v>40008024242</v>
      </c>
      <c r="D5" s="64" t="s">
        <v>105</v>
      </c>
      <c r="E5" s="87" t="s">
        <v>106</v>
      </c>
      <c r="F5" s="8" t="s">
        <v>8</v>
      </c>
      <c r="G5" s="8" t="s">
        <v>11</v>
      </c>
      <c r="H5" s="8" t="s">
        <v>89</v>
      </c>
      <c r="I5" s="8">
        <v>1150</v>
      </c>
      <c r="J5" s="8">
        <v>1150</v>
      </c>
      <c r="K5" s="8">
        <v>0</v>
      </c>
      <c r="L5" s="65">
        <v>500</v>
      </c>
    </row>
    <row r="6" spans="1:12" ht="18.75" x14ac:dyDescent="0.3">
      <c r="A6" s="6"/>
      <c r="J6" s="49" t="s">
        <v>0</v>
      </c>
      <c r="K6" s="49"/>
      <c r="L6" s="66">
        <f>SUM(L4:L5)</f>
        <v>800</v>
      </c>
    </row>
  </sheetData>
  <autoFilter ref="A3:K6" xr:uid="{00000000-0009-0000-0000-000002000000}"/>
  <mergeCells count="2">
    <mergeCell ref="A2:L2"/>
    <mergeCell ref="K1:L1"/>
  </mergeCells>
  <pageMargins left="0.7" right="0.7" top="0.75" bottom="0.75" header="0.3" footer="0.3"/>
  <pageSetup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workbookViewId="0">
      <pane ySplit="3" topLeftCell="A4" activePane="bottomLeft" state="frozen"/>
      <selection pane="bottomLeft"/>
    </sheetView>
  </sheetViews>
  <sheetFormatPr defaultColWidth="8.85546875" defaultRowHeight="12.75" x14ac:dyDescent="0.2"/>
  <cols>
    <col min="1" max="1" width="33.140625" style="33" customWidth="1"/>
    <col min="2" max="2" width="32" style="33" customWidth="1"/>
    <col min="3" max="3" width="11.5703125" style="33" customWidth="1"/>
    <col min="4" max="4" width="9.42578125" style="33" customWidth="1"/>
    <col min="5" max="5" width="9.28515625" style="33" customWidth="1"/>
    <col min="6" max="6" width="8" style="33" customWidth="1"/>
    <col min="7" max="7" width="7.28515625" style="33" customWidth="1"/>
    <col min="8" max="8" width="7.85546875" style="33" customWidth="1"/>
    <col min="9" max="9" width="10.28515625" style="33" customWidth="1"/>
    <col min="10" max="10" width="12.140625" style="33" customWidth="1"/>
    <col min="11" max="11" width="8.42578125" style="33" customWidth="1"/>
    <col min="12" max="12" width="9.42578125" style="33" customWidth="1"/>
    <col min="13" max="16384" width="8.85546875" style="33"/>
  </cols>
  <sheetData>
    <row r="1" spans="1:12" ht="15.75" x14ac:dyDescent="0.25">
      <c r="K1" s="82" t="s">
        <v>101</v>
      </c>
      <c r="L1" s="82"/>
    </row>
    <row r="2" spans="1:12" ht="20.25" x14ac:dyDescent="0.2">
      <c r="A2" s="76" t="s">
        <v>90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48" customFormat="1" ht="26.25" thickBot="1" x14ac:dyDescent="0.25">
      <c r="A3" s="83" t="s">
        <v>12</v>
      </c>
      <c r="B3" s="83"/>
      <c r="C3" s="41" t="s">
        <v>13</v>
      </c>
      <c r="D3" s="63" t="s">
        <v>39</v>
      </c>
      <c r="E3" s="61" t="s">
        <v>41</v>
      </c>
      <c r="F3" s="61" t="s">
        <v>42</v>
      </c>
      <c r="G3" s="61" t="s">
        <v>43</v>
      </c>
      <c r="H3" s="61" t="s">
        <v>44</v>
      </c>
      <c r="I3" s="61" t="s">
        <v>45</v>
      </c>
      <c r="J3" s="61" t="s">
        <v>46</v>
      </c>
      <c r="K3" s="61" t="s">
        <v>47</v>
      </c>
      <c r="L3" s="61" t="s">
        <v>48</v>
      </c>
    </row>
    <row r="4" spans="1:12" x14ac:dyDescent="0.2">
      <c r="A4" s="10" t="s">
        <v>59</v>
      </c>
      <c r="B4" s="11" t="s">
        <v>14</v>
      </c>
      <c r="C4" s="42">
        <v>3</v>
      </c>
      <c r="D4" s="35"/>
      <c r="E4" s="12"/>
      <c r="F4" s="12">
        <v>3</v>
      </c>
      <c r="G4" s="12">
        <v>3</v>
      </c>
      <c r="H4" s="12">
        <v>3</v>
      </c>
      <c r="I4" s="12">
        <v>3</v>
      </c>
      <c r="J4" s="12"/>
      <c r="K4" s="12"/>
      <c r="L4" s="12">
        <v>3</v>
      </c>
    </row>
    <row r="5" spans="1:12" ht="25.5" x14ac:dyDescent="0.2">
      <c r="A5" s="13" t="s">
        <v>60</v>
      </c>
      <c r="B5" s="14" t="s">
        <v>15</v>
      </c>
      <c r="C5" s="43">
        <v>2</v>
      </c>
      <c r="D5" s="36">
        <v>2</v>
      </c>
      <c r="E5" s="15">
        <v>2</v>
      </c>
      <c r="F5" s="15"/>
      <c r="G5" s="15"/>
      <c r="H5" s="15"/>
      <c r="I5" s="15"/>
      <c r="J5" s="15">
        <v>2</v>
      </c>
      <c r="K5" s="15">
        <v>2</v>
      </c>
      <c r="L5" s="15"/>
    </row>
    <row r="6" spans="1:12" ht="13.5" thickBot="1" x14ac:dyDescent="0.25">
      <c r="A6" s="16"/>
      <c r="B6" s="17" t="s">
        <v>102</v>
      </c>
      <c r="C6" s="44">
        <v>1</v>
      </c>
      <c r="D6" s="37"/>
      <c r="E6" s="18"/>
      <c r="F6" s="18"/>
      <c r="G6" s="18"/>
      <c r="H6" s="18"/>
      <c r="I6" s="18"/>
      <c r="J6" s="18"/>
      <c r="K6" s="18"/>
      <c r="L6" s="18"/>
    </row>
    <row r="7" spans="1:12" x14ac:dyDescent="0.2">
      <c r="A7" s="84" t="s">
        <v>16</v>
      </c>
      <c r="B7" s="19" t="s">
        <v>17</v>
      </c>
      <c r="C7" s="45">
        <v>3</v>
      </c>
      <c r="D7" s="38">
        <v>3</v>
      </c>
      <c r="E7" s="20">
        <v>3</v>
      </c>
      <c r="F7" s="20">
        <v>3</v>
      </c>
      <c r="G7" s="20">
        <v>3</v>
      </c>
      <c r="H7" s="20">
        <v>3</v>
      </c>
      <c r="I7" s="20">
        <v>3</v>
      </c>
      <c r="J7" s="20">
        <v>3</v>
      </c>
      <c r="K7" s="20"/>
      <c r="L7" s="20"/>
    </row>
    <row r="8" spans="1:12" x14ac:dyDescent="0.2">
      <c r="A8" s="85"/>
      <c r="B8" s="21" t="s">
        <v>18</v>
      </c>
      <c r="C8" s="46">
        <v>2</v>
      </c>
      <c r="D8" s="39"/>
      <c r="E8" s="22"/>
      <c r="F8" s="22"/>
      <c r="G8" s="22"/>
      <c r="H8" s="22"/>
      <c r="I8" s="22"/>
      <c r="J8" s="22"/>
      <c r="K8" s="22"/>
      <c r="L8" s="22">
        <v>2</v>
      </c>
    </row>
    <row r="9" spans="1:12" ht="13.5" thickBot="1" x14ac:dyDescent="0.25">
      <c r="A9" s="86"/>
      <c r="B9" s="23" t="s">
        <v>19</v>
      </c>
      <c r="C9" s="47">
        <v>1</v>
      </c>
      <c r="D9" s="40"/>
      <c r="E9" s="24"/>
      <c r="F9" s="24"/>
      <c r="G9" s="24"/>
      <c r="H9" s="24"/>
      <c r="I9" s="24"/>
      <c r="J9" s="24"/>
      <c r="K9" s="24"/>
      <c r="L9" s="24"/>
    </row>
    <row r="10" spans="1:12" x14ac:dyDescent="0.2">
      <c r="A10" s="10" t="s">
        <v>20</v>
      </c>
      <c r="B10" s="11" t="s">
        <v>22</v>
      </c>
      <c r="C10" s="42">
        <v>3</v>
      </c>
      <c r="D10" s="35">
        <v>3</v>
      </c>
      <c r="E10" s="12">
        <v>3</v>
      </c>
      <c r="F10" s="12">
        <v>3</v>
      </c>
      <c r="G10" s="12">
        <v>3</v>
      </c>
      <c r="H10" s="12">
        <v>3</v>
      </c>
      <c r="I10" s="12"/>
      <c r="J10" s="12">
        <v>3</v>
      </c>
      <c r="K10" s="12">
        <v>3</v>
      </c>
      <c r="L10" s="12">
        <v>3</v>
      </c>
    </row>
    <row r="11" spans="1:12" ht="25.5" x14ac:dyDescent="0.2">
      <c r="A11" s="25" t="s">
        <v>21</v>
      </c>
      <c r="B11" s="14" t="s">
        <v>23</v>
      </c>
      <c r="C11" s="43">
        <v>2</v>
      </c>
      <c r="D11" s="36"/>
      <c r="E11" s="15"/>
      <c r="F11" s="15"/>
      <c r="G11" s="15"/>
      <c r="H11" s="15"/>
      <c r="I11" s="15">
        <v>2</v>
      </c>
      <c r="J11" s="15"/>
      <c r="K11" s="15"/>
      <c r="L11" s="15"/>
    </row>
    <row r="12" spans="1:12" ht="13.5" thickBot="1" x14ac:dyDescent="0.25">
      <c r="A12" s="16"/>
      <c r="B12" s="26" t="s">
        <v>24</v>
      </c>
      <c r="C12" s="44">
        <v>1</v>
      </c>
      <c r="D12" s="37"/>
      <c r="E12" s="18"/>
      <c r="F12" s="18"/>
      <c r="G12" s="18"/>
      <c r="H12" s="18"/>
      <c r="I12" s="18"/>
      <c r="J12" s="18"/>
      <c r="K12" s="18"/>
      <c r="L12" s="18"/>
    </row>
    <row r="13" spans="1:12" ht="25.5" x14ac:dyDescent="0.2">
      <c r="A13" s="27" t="s">
        <v>93</v>
      </c>
      <c r="B13" s="19" t="s">
        <v>26</v>
      </c>
      <c r="C13" s="45">
        <v>5</v>
      </c>
      <c r="D13" s="38"/>
      <c r="E13" s="20"/>
      <c r="F13" s="20"/>
      <c r="G13" s="20"/>
      <c r="H13" s="20"/>
      <c r="I13" s="20"/>
      <c r="J13" s="20"/>
      <c r="K13" s="20"/>
      <c r="L13" s="20"/>
    </row>
    <row r="14" spans="1:12" ht="38.25" x14ac:dyDescent="0.2">
      <c r="A14" s="28" t="s">
        <v>25</v>
      </c>
      <c r="B14" s="21" t="s">
        <v>27</v>
      </c>
      <c r="C14" s="46">
        <v>4</v>
      </c>
      <c r="D14" s="39"/>
      <c r="E14" s="22"/>
      <c r="F14" s="22"/>
      <c r="G14" s="22"/>
      <c r="H14" s="22"/>
      <c r="I14" s="22"/>
      <c r="J14" s="22"/>
      <c r="K14" s="22"/>
      <c r="L14" s="22"/>
    </row>
    <row r="15" spans="1:12" ht="38.25" x14ac:dyDescent="0.2">
      <c r="A15" s="29"/>
      <c r="B15" s="21" t="s">
        <v>28</v>
      </c>
      <c r="C15" s="46">
        <v>3</v>
      </c>
      <c r="D15" s="39">
        <v>3</v>
      </c>
      <c r="E15" s="22"/>
      <c r="F15" s="22">
        <v>3</v>
      </c>
      <c r="G15" s="62">
        <v>3</v>
      </c>
      <c r="H15" s="22">
        <v>3</v>
      </c>
      <c r="I15" s="22"/>
      <c r="J15" s="22">
        <v>3</v>
      </c>
      <c r="K15" s="22">
        <v>3</v>
      </c>
      <c r="L15" s="22">
        <v>3</v>
      </c>
    </row>
    <row r="16" spans="1:12" ht="26.25" thickBot="1" x14ac:dyDescent="0.25">
      <c r="A16" s="30"/>
      <c r="B16" s="23" t="s">
        <v>29</v>
      </c>
      <c r="C16" s="47">
        <v>1</v>
      </c>
      <c r="D16" s="40"/>
      <c r="E16" s="24">
        <v>1</v>
      </c>
      <c r="F16" s="24"/>
      <c r="G16" s="24"/>
      <c r="H16" s="24"/>
      <c r="I16" s="24">
        <v>1</v>
      </c>
      <c r="J16" s="24"/>
      <c r="K16" s="24"/>
      <c r="L16" s="24"/>
    </row>
    <row r="17" spans="1:12" ht="25.5" x14ac:dyDescent="0.2">
      <c r="A17" s="10" t="s">
        <v>30</v>
      </c>
      <c r="B17" s="11" t="s">
        <v>32</v>
      </c>
      <c r="C17" s="42">
        <v>3</v>
      </c>
      <c r="D17" s="35">
        <v>3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/>
      <c r="K17" s="12">
        <v>3</v>
      </c>
      <c r="L17" s="12">
        <v>3</v>
      </c>
    </row>
    <row r="18" spans="1:12" ht="25.5" x14ac:dyDescent="0.2">
      <c r="A18" s="25" t="s">
        <v>31</v>
      </c>
      <c r="B18" s="14" t="s">
        <v>33</v>
      </c>
      <c r="C18" s="43">
        <v>3</v>
      </c>
      <c r="D18" s="36"/>
      <c r="E18" s="15"/>
      <c r="F18" s="15"/>
      <c r="G18" s="15"/>
      <c r="H18" s="15"/>
      <c r="I18" s="15"/>
      <c r="J18" s="15"/>
      <c r="K18" s="15"/>
      <c r="L18" s="15"/>
    </row>
    <row r="19" spans="1:12" ht="25.5" x14ac:dyDescent="0.2">
      <c r="A19" s="31"/>
      <c r="B19" s="14" t="s">
        <v>34</v>
      </c>
      <c r="C19" s="43">
        <v>2</v>
      </c>
      <c r="D19" s="36"/>
      <c r="E19" s="15"/>
      <c r="F19" s="15"/>
      <c r="G19" s="15"/>
      <c r="H19" s="15"/>
      <c r="I19" s="15"/>
      <c r="J19" s="15">
        <v>2</v>
      </c>
      <c r="K19" s="15"/>
      <c r="L19" s="15"/>
    </row>
    <row r="20" spans="1:12" ht="26.25" thickBot="1" x14ac:dyDescent="0.25">
      <c r="A20" s="32"/>
      <c r="B20" s="26" t="s">
        <v>35</v>
      </c>
      <c r="C20" s="44">
        <v>1</v>
      </c>
      <c r="D20" s="37"/>
      <c r="E20" s="18"/>
      <c r="F20" s="18"/>
      <c r="G20" s="18"/>
      <c r="H20" s="18"/>
      <c r="I20" s="18"/>
      <c r="J20" s="18"/>
      <c r="K20" s="18"/>
      <c r="L20" s="18"/>
    </row>
    <row r="21" spans="1:12" ht="25.5" x14ac:dyDescent="0.2">
      <c r="A21" s="84" t="s">
        <v>36</v>
      </c>
      <c r="B21" s="19" t="s">
        <v>37</v>
      </c>
      <c r="C21" s="45">
        <v>2</v>
      </c>
      <c r="D21" s="38">
        <v>2</v>
      </c>
      <c r="E21" s="20"/>
      <c r="F21" s="20">
        <v>2</v>
      </c>
      <c r="G21" s="20">
        <v>2</v>
      </c>
      <c r="H21" s="20"/>
      <c r="I21" s="20">
        <v>2</v>
      </c>
      <c r="J21" s="20"/>
      <c r="K21" s="20">
        <v>2</v>
      </c>
      <c r="L21" s="20"/>
    </row>
    <row r="22" spans="1:12" ht="39" thickBot="1" x14ac:dyDescent="0.25">
      <c r="A22" s="86"/>
      <c r="B22" s="55" t="s">
        <v>38</v>
      </c>
      <c r="C22" s="56">
        <v>1</v>
      </c>
      <c r="D22" s="57"/>
      <c r="E22" s="58">
        <v>1</v>
      </c>
      <c r="F22" s="58"/>
      <c r="G22" s="58"/>
      <c r="H22" s="58"/>
      <c r="I22" s="58"/>
      <c r="J22" s="58"/>
      <c r="K22" s="58"/>
      <c r="L22" s="58"/>
    </row>
    <row r="23" spans="1:12" ht="14.45" customHeight="1" x14ac:dyDescent="0.2">
      <c r="B23" s="81" t="s">
        <v>40</v>
      </c>
      <c r="C23" s="81"/>
      <c r="D23" s="34">
        <f>SUM(D4:D22)</f>
        <v>16</v>
      </c>
      <c r="E23" s="34">
        <f>SUM(E4:E22)</f>
        <v>13</v>
      </c>
      <c r="F23" s="34">
        <f t="shared" ref="F23:L23" si="0">SUM(F4:F22)</f>
        <v>17</v>
      </c>
      <c r="G23" s="34">
        <f t="shared" si="0"/>
        <v>17</v>
      </c>
      <c r="H23" s="34">
        <f t="shared" si="0"/>
        <v>15</v>
      </c>
      <c r="I23" s="34">
        <f t="shared" si="0"/>
        <v>14</v>
      </c>
      <c r="J23" s="34">
        <f t="shared" si="0"/>
        <v>13</v>
      </c>
      <c r="K23" s="34">
        <f t="shared" si="0"/>
        <v>13</v>
      </c>
      <c r="L23" s="34">
        <f t="shared" si="0"/>
        <v>14</v>
      </c>
    </row>
    <row r="24" spans="1:12" ht="14.45" customHeight="1" x14ac:dyDescent="0.2">
      <c r="B24" s="80" t="s">
        <v>62</v>
      </c>
      <c r="C24" s="80"/>
      <c r="D24" s="59">
        <v>1000</v>
      </c>
      <c r="E24" s="59">
        <v>1000</v>
      </c>
      <c r="F24" s="59">
        <v>1500</v>
      </c>
      <c r="G24" s="59">
        <v>1500</v>
      </c>
      <c r="H24" s="59">
        <v>1000</v>
      </c>
      <c r="I24" s="59">
        <v>1000</v>
      </c>
      <c r="J24" s="59">
        <v>1000</v>
      </c>
      <c r="K24" s="59">
        <v>1000</v>
      </c>
      <c r="L24" s="59">
        <v>1000</v>
      </c>
    </row>
    <row r="25" spans="1:12" ht="14.45" customHeight="1" x14ac:dyDescent="0.25">
      <c r="B25" s="79" t="s">
        <v>61</v>
      </c>
      <c r="C25" s="79"/>
      <c r="D25" s="67">
        <v>1000</v>
      </c>
      <c r="E25" s="67">
        <v>1000</v>
      </c>
      <c r="F25" s="67">
        <v>1500</v>
      </c>
      <c r="G25" s="67">
        <v>1500</v>
      </c>
      <c r="H25" s="67">
        <v>1000</v>
      </c>
      <c r="I25" s="67">
        <v>1000</v>
      </c>
      <c r="J25" s="67">
        <v>1000</v>
      </c>
      <c r="K25" s="67">
        <v>1000</v>
      </c>
      <c r="L25" s="67">
        <v>1000</v>
      </c>
    </row>
    <row r="26" spans="1:12" ht="20.25" x14ac:dyDescent="0.3">
      <c r="C26" s="60" t="s">
        <v>0</v>
      </c>
      <c r="D26" s="60">
        <f>D25+E25+F25+G25+H25+I25+J25+K25+L25</f>
        <v>10000</v>
      </c>
    </row>
  </sheetData>
  <mergeCells count="8">
    <mergeCell ref="B25:C25"/>
    <mergeCell ref="B24:C24"/>
    <mergeCell ref="B23:C23"/>
    <mergeCell ref="K1:L1"/>
    <mergeCell ref="A3:B3"/>
    <mergeCell ref="A7:A9"/>
    <mergeCell ref="A21:A22"/>
    <mergeCell ref="A2:L2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</vt:lpstr>
      <vt:lpstr>Sacensību organiz.</vt:lpstr>
      <vt:lpstr>Dalība sac.</vt:lpstr>
      <vt:lpstr>Organizāciju_nodroš.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2019-11-12T07:10:03Z</cp:lastPrinted>
  <dcterms:created xsi:type="dcterms:W3CDTF">2018-11-27T07:06:27Z</dcterms:created>
  <dcterms:modified xsi:type="dcterms:W3CDTF">2021-03-01T15:51:28Z</dcterms:modified>
</cp:coreProperties>
</file>