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24963B-30A7-425C-920E-D8E8FCBC8430}" xr6:coauthVersionLast="47" xr6:coauthVersionMax="47" xr10:uidLastSave="{00000000-0000-0000-0000-000000000000}"/>
  <bookViews>
    <workbookView xWindow="28680" yWindow="-120" windowWidth="29040" windowHeight="15720" xr2:uid="{7BD02384-D58B-4CF8-8773-64A43EB48462}"/>
  </bookViews>
  <sheets>
    <sheet name="Saknes un spārni" sheetId="1" r:id="rId1"/>
  </sheets>
  <definedNames>
    <definedName name="_xlnm.Print_Area" localSheetId="0">'Saknes un spārni'!$A$3:$C$31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C16" i="1"/>
  <c r="E9" i="1"/>
  <c r="E24" i="1" s="1"/>
  <c r="D9" i="1"/>
  <c r="D24" i="1" s="1"/>
  <c r="C9" i="1"/>
  <c r="C24" i="1" s="1"/>
  <c r="E31" i="1" l="1"/>
  <c r="E26" i="1"/>
  <c r="E30" i="1"/>
  <c r="C26" i="1"/>
  <c r="C30" i="1"/>
  <c r="C31" i="1"/>
  <c r="D30" i="1"/>
  <c r="D31" i="1"/>
  <c r="D26" i="1"/>
</calcChain>
</file>

<file path=xl/sharedStrings.xml><?xml version="1.0" encoding="utf-8"?>
<sst xmlns="http://schemas.openxmlformats.org/spreadsheetml/2006/main" count="35" uniqueCount="34">
  <si>
    <t>Bārbeles pamatskolas pirmskolas izglītības grupa "Putniņi"</t>
  </si>
  <si>
    <t>Kods</t>
  </si>
  <si>
    <t>Nosaukums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</si>
  <si>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</si>
  <si>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PPII finansējums</t>
  </si>
  <si>
    <t>Vecāku finansējums</t>
  </si>
  <si>
    <t>Nodibinājums Fonds "Saknes un spārni"</t>
  </si>
  <si>
    <t>vecāku finansējums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</si>
  <si>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</si>
  <si>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</si>
  <si>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</si>
  <si>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</si>
  <si>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</si>
  <si>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</si>
  <si>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</si>
  <si>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</si>
  <si>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t>Informācijas tehnoloģiju pakalpojumi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</si>
  <si>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</si>
  <si>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</si>
  <si>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</si>
  <si>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</si>
  <si>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</si>
  <si>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</si>
  <si>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</si>
  <si>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</si>
  <si>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>Izdevumi periodikas iegādei</t>
  </si>
  <si>
    <t>Kopējais pamatlīdzekļu nolietojums</t>
  </si>
  <si>
    <t xml:space="preserve">Kopējie izdevumi </t>
  </si>
  <si>
    <t xml:space="preserve">Valsts mērķdotācija pedagogu atalgojumam </t>
  </si>
  <si>
    <t>Izglītojamo skaits no pusotra līdz četru gadu vecumam 1.septembrī</t>
  </si>
  <si>
    <t>Izglītojamo skaits obligātās sagatavošanas vecumā 1.septembrī</t>
  </si>
  <si>
    <t>Izmaksas vienam izglītojamam no pusotra līdz četru gadu vecumam</t>
  </si>
  <si>
    <t xml:space="preserve">Izmaksas vienam skaits obligātās sagatavošanas vecumā </t>
  </si>
  <si>
    <t>Kopā izglītības iest. līdzekļi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</si>
</sst>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i/>
      <sz val="8"/>
      <name val="Arial"/>
      <family val="2"/>
      <charset val="186"/>
    </font>
    <font>
      <i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2" applyFont="1"/>
    <xf numFmtId="0" fontId="5" fillId="0" borderId="0" xfId="2" applyFont="1"/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64" fontId="5" fillId="0" borderId="1" xfId="3" applyNumberFormat="1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3" applyNumberFormat="1" applyFont="1" applyBorder="1" applyAlignment="1">
      <alignment horizontal="left"/>
    </xf>
    <xf numFmtId="164" fontId="5" fillId="0" borderId="1" xfId="3" applyNumberFormat="1" applyFont="1" applyFill="1" applyBorder="1" applyAlignment="1">
      <alignment horizontal="left"/>
    </xf>
    <xf numFmtId="0" fontId="4" fillId="0" borderId="0" xfId="2" applyFont="1" applyAlignment="1">
      <alignment horizontal="right"/>
    </xf>
    <xf numFmtId="0" fontId="3" fillId="0" borderId="0" xfId="2" applyFont="1"/>
    <xf numFmtId="164" fontId="4" fillId="0" borderId="0" xfId="3" applyNumberFormat="1" applyFont="1" applyBorder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64" fontId="3" fillId="0" borderId="0" xfId="3" applyNumberFormat="1" applyFont="1" applyBorder="1" applyAlignment="1">
      <alignment horizontal="left"/>
    </xf>
    <xf numFmtId="164" fontId="4" fillId="0" borderId="0" xfId="3" applyNumberFormat="1" applyFont="1" applyAlignment="1">
      <alignment horizontal="left"/>
    </xf>
    <xf numFmtId="0" fontId="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164" fontId="5" fillId="0" borderId="1" xfId="3" applyNumberFormat="1" applyFont="1" applyBorder="1" applyAlignment="1">
      <alignment horizontal="center" wrapText="1"/>
    </xf>
    <xf numFmtId="0" fontId="4" fillId="2" borderId="1" xfId="2" applyFont="1" applyFill="1" applyBorder="1" applyAlignment="1">
      <alignment horizontal="right"/>
    </xf>
    <xf numFmtId="0" fontId="5" fillId="2" borderId="1" xfId="2" applyFont="1" applyFill="1" applyBorder="1"/>
    <xf numFmtId="164" fontId="5" fillId="2" borderId="1" xfId="3" applyNumberFormat="1" applyFont="1" applyFill="1" applyBorder="1" applyAlignment="1">
      <alignment horizontal="left"/>
    </xf>
    <xf numFmtId="165" fontId="5" fillId="2" borderId="1" xfId="1" applyFont="1" applyFill="1" applyBorder="1" applyAlignment="1">
      <alignment horizontal="left"/>
    </xf>
  </cellXfs>
  <cellStyles count="4">
    <cellStyle name="Comma" xfId="1" builtinId="3"/>
    <cellStyle name="Komats 2" xfId="3" xr:uid="{40AD61BB-C76E-4629-8C5B-E441F9C430F3}"/>
    <cellStyle name="Normal" xfId="0" builtinId="0"/>
    <cellStyle name="Parasts 2" xfId="2" xr:uid="{24190235-1ED6-4EA2-9EB8-D8CC7EE246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1F87-0F0E-4235-8E51-FA0ACF44A5B4}">
  <sheetPr>
    <tabColor rgb="FFFF0000"/>
  </sheetPr>
  <dimension ref="A1:J36"/>
  <sheetViews>
    <sheetView tabSelected="1" zoomScale="115" zoomScaleNormal="115" workbookViewId="0">
      <selection activeCell="C37" sqref="C37"/>
    </sheetView>
  </sheetViews>
  <sheetFormatPr defaultColWidth="8.85546875" defaultRowHeight="11.25" x14ac:dyDescent="0.2"/>
  <cols>
    <col min="1" max="1" width="4.85546875" style="10" customWidth="1"/>
    <col min="2" max="2" width="83.42578125" style="1" customWidth="1"/>
    <col min="3" max="5" width="10" style="16" bestFit="1" customWidth="1"/>
    <col min="6" max="16384" width="8.85546875" style="1"/>
  </cols>
  <sheetData>
    <row r="1" spans="1:10" x14ac:dyDescent="0.2">
      <c r="B1" s="2" t="s">
        <v>0</v>
      </c>
      <c r="C1" s="1"/>
      <c r="D1" s="1"/>
      <c r="E1" s="1"/>
    </row>
    <row r="2" spans="1:10" x14ac:dyDescent="0.2">
      <c r="B2" s="2" t="s">
        <v>6</v>
      </c>
      <c r="C2" s="1"/>
      <c r="D2" s="1"/>
      <c r="E2" s="1"/>
    </row>
    <row r="3" spans="1:10" ht="13.9" customHeight="1" x14ac:dyDescent="0.2">
      <c r="A3" s="17"/>
      <c r="B3" s="17"/>
      <c r="C3" s="17"/>
      <c r="D3" s="1"/>
      <c r="E3" s="1"/>
      <c r="J3" s="2"/>
    </row>
    <row r="4" spans="1:10" x14ac:dyDescent="0.2">
      <c r="A4" s="18" t="s">
        <v>1</v>
      </c>
      <c r="B4" s="18" t="s">
        <v>2</v>
      </c>
      <c r="C4" s="19" t="s">
        <v>3</v>
      </c>
      <c r="D4" s="20" t="s">
        <v>4</v>
      </c>
      <c r="E4" s="20" t="s">
        <v>5</v>
      </c>
      <c r="F4" s="2"/>
    </row>
    <row r="5" spans="1:10" x14ac:dyDescent="0.2">
      <c r="A5" s="18"/>
      <c r="B5" s="18"/>
      <c r="C5" s="19"/>
      <c r="D5" s="20" t="s">
        <v>4</v>
      </c>
      <c r="E5" s="20" t="s">
        <v>7</v>
      </c>
    </row>
    <row r="6" spans="1:10" ht="23.45" customHeight="1" x14ac:dyDescent="0.2">
      <c r="A6" s="3">
        <v>1100</v>
      </c>
      <c r="B6" s="4" t="s">
        <v>8</v>
      </c>
      <c r="C6" s="5">
        <v>20000</v>
      </c>
      <c r="D6" s="5">
        <v>0</v>
      </c>
      <c r="E6" s="5">
        <v>20000</v>
      </c>
    </row>
    <row r="7" spans="1:10" x14ac:dyDescent="0.2">
      <c r="A7" s="3">
        <v>1200</v>
      </c>
      <c r="B7" s="4" t="s">
        <v>9</v>
      </c>
      <c r="C7" s="5">
        <v>4718</v>
      </c>
      <c r="D7" s="5">
        <v>0</v>
      </c>
      <c r="E7" s="5">
        <v>4718</v>
      </c>
    </row>
    <row r="8" spans="1:10" ht="23.45" customHeight="1" x14ac:dyDescent="0.2">
      <c r="A8" s="3">
        <v>2100</v>
      </c>
      <c r="B8" s="4" t="s">
        <v>10</v>
      </c>
      <c r="C8" s="5">
        <v>300</v>
      </c>
      <c r="D8" s="5">
        <v>0</v>
      </c>
      <c r="E8" s="5">
        <v>300</v>
      </c>
    </row>
    <row r="9" spans="1:10" ht="11.25" customHeight="1" x14ac:dyDescent="0.2">
      <c r="A9" s="3">
        <v>2200</v>
      </c>
      <c r="B9" s="4" t="s">
        <v>11</v>
      </c>
      <c r="C9" s="5">
        <f>C10+C11+C12+C13+C14+C15</f>
        <v>43947.95</v>
      </c>
      <c r="D9" s="5">
        <f t="shared" ref="D9:E9" si="0">D10+D11+D12+D13+D14+D15</f>
        <v>16639.68</v>
      </c>
      <c r="E9" s="5">
        <f t="shared" si="0"/>
        <v>27308.27</v>
      </c>
    </row>
    <row r="10" spans="1:10" ht="11.25" customHeight="1" x14ac:dyDescent="0.2">
      <c r="A10" s="6">
        <v>2210</v>
      </c>
      <c r="B10" s="7" t="s">
        <v>12</v>
      </c>
      <c r="C10" s="8">
        <v>1052</v>
      </c>
      <c r="D10" s="8">
        <v>0</v>
      </c>
      <c r="E10" s="8">
        <v>1052</v>
      </c>
    </row>
    <row r="11" spans="1:10" ht="11.25" customHeight="1" x14ac:dyDescent="0.2">
      <c r="A11" s="6">
        <v>2220</v>
      </c>
      <c r="B11" s="7" t="s">
        <v>13</v>
      </c>
      <c r="C11" s="8">
        <v>14646.72</v>
      </c>
      <c r="D11" s="8">
        <v>9312.56</v>
      </c>
      <c r="E11" s="8">
        <v>5334.16</v>
      </c>
    </row>
    <row r="12" spans="1:10" ht="11.25" customHeight="1" x14ac:dyDescent="0.2">
      <c r="A12" s="6">
        <v>2230</v>
      </c>
      <c r="B12" s="7" t="s">
        <v>14</v>
      </c>
      <c r="C12" s="8">
        <v>14074.87</v>
      </c>
      <c r="D12" s="8">
        <v>1429</v>
      </c>
      <c r="E12" s="8">
        <v>12645.87</v>
      </c>
    </row>
    <row r="13" spans="1:10" ht="11.25" customHeight="1" x14ac:dyDescent="0.2">
      <c r="A13" s="6">
        <v>2240</v>
      </c>
      <c r="B13" s="7" t="s">
        <v>15</v>
      </c>
      <c r="C13" s="8">
        <v>10378.51</v>
      </c>
      <c r="D13" s="8">
        <v>3163.95</v>
      </c>
      <c r="E13" s="8">
        <v>7214.56</v>
      </c>
    </row>
    <row r="14" spans="1:10" ht="11.25" customHeight="1" x14ac:dyDescent="0.2">
      <c r="A14" s="6">
        <v>2250</v>
      </c>
      <c r="B14" s="7" t="s">
        <v>16</v>
      </c>
      <c r="C14" s="8">
        <v>1061.68</v>
      </c>
      <c r="D14" s="8">
        <v>0</v>
      </c>
      <c r="E14" s="8">
        <v>1061.68</v>
      </c>
    </row>
    <row r="15" spans="1:10" ht="11.25" customHeight="1" x14ac:dyDescent="0.2">
      <c r="A15" s="6">
        <v>2260</v>
      </c>
      <c r="B15" s="7" t="s">
        <v>17</v>
      </c>
      <c r="C15" s="8">
        <v>2734.17</v>
      </c>
      <c r="D15" s="8">
        <v>2734.17</v>
      </c>
      <c r="E15" s="8">
        <v>0</v>
      </c>
    </row>
    <row r="16" spans="1:10" ht="24" customHeight="1" x14ac:dyDescent="0.2">
      <c r="A16" s="3">
        <v>2300</v>
      </c>
      <c r="B16" s="4" t="s">
        <v>18</v>
      </c>
      <c r="C16" s="5">
        <f>C17+C18+C19+C20+C21+C22</f>
        <v>43615.7</v>
      </c>
      <c r="D16" s="5">
        <f t="shared" ref="D16:E16" si="1">D17+D18+D19+D20+D21+D22</f>
        <v>13918.24</v>
      </c>
      <c r="E16" s="5">
        <f t="shared" si="1"/>
        <v>29697.46</v>
      </c>
    </row>
    <row r="17" spans="1:5" ht="11.25" customHeight="1" x14ac:dyDescent="0.2">
      <c r="A17" s="6">
        <v>2310</v>
      </c>
      <c r="B17" s="7" t="s">
        <v>19</v>
      </c>
      <c r="C17" s="8">
        <v>9224.98</v>
      </c>
      <c r="D17" s="8">
        <v>1650</v>
      </c>
      <c r="E17" s="8">
        <v>7574.98</v>
      </c>
    </row>
    <row r="18" spans="1:5" ht="11.25" customHeight="1" x14ac:dyDescent="0.2">
      <c r="A18" s="6">
        <v>2320</v>
      </c>
      <c r="B18" s="7" t="s">
        <v>20</v>
      </c>
      <c r="C18" s="8">
        <v>14421.7</v>
      </c>
      <c r="D18" s="8">
        <v>6918.09</v>
      </c>
      <c r="E18" s="8">
        <v>7503.61</v>
      </c>
    </row>
    <row r="19" spans="1:5" ht="24.6" customHeight="1" x14ac:dyDescent="0.2">
      <c r="A19" s="6">
        <v>2340</v>
      </c>
      <c r="B19" s="7" t="s">
        <v>21</v>
      </c>
      <c r="C19" s="8">
        <v>380</v>
      </c>
      <c r="D19" s="8">
        <v>160</v>
      </c>
      <c r="E19" s="8">
        <v>220</v>
      </c>
    </row>
    <row r="20" spans="1:5" ht="11.25" customHeight="1" x14ac:dyDescent="0.2">
      <c r="A20" s="6">
        <v>2350</v>
      </c>
      <c r="B20" s="7" t="s">
        <v>22</v>
      </c>
      <c r="C20" s="8">
        <v>12231.02</v>
      </c>
      <c r="D20" s="8">
        <v>2710.15</v>
      </c>
      <c r="E20" s="8">
        <v>9520.8700000000008</v>
      </c>
    </row>
    <row r="21" spans="1:5" ht="22.9" customHeight="1" x14ac:dyDescent="0.2">
      <c r="A21" s="6">
        <v>2360</v>
      </c>
      <c r="B21" s="7" t="s">
        <v>23</v>
      </c>
      <c r="C21" s="8">
        <v>0</v>
      </c>
      <c r="D21" s="8">
        <v>0</v>
      </c>
      <c r="E21" s="8">
        <v>0</v>
      </c>
    </row>
    <row r="22" spans="1:5" ht="11.25" customHeight="1" x14ac:dyDescent="0.2">
      <c r="A22" s="6">
        <v>2370</v>
      </c>
      <c r="B22" s="7" t="s">
        <v>24</v>
      </c>
      <c r="C22" s="8">
        <v>7358</v>
      </c>
      <c r="D22" s="8">
        <v>2480</v>
      </c>
      <c r="E22" s="8">
        <v>4878</v>
      </c>
    </row>
    <row r="23" spans="1:5" ht="11.25" customHeight="1" x14ac:dyDescent="0.2">
      <c r="A23" s="3">
        <v>2400</v>
      </c>
      <c r="B23" s="4" t="s">
        <v>25</v>
      </c>
      <c r="C23" s="5">
        <v>1240</v>
      </c>
      <c r="D23" s="5">
        <v>470</v>
      </c>
      <c r="E23" s="5">
        <v>770</v>
      </c>
    </row>
    <row r="24" spans="1:5" x14ac:dyDescent="0.2">
      <c r="A24" s="3"/>
      <c r="B24" s="4" t="s">
        <v>33</v>
      </c>
      <c r="C24" s="9">
        <f>+C6+C7+C8+C9+C16+C23</f>
        <v>113821.65</v>
      </c>
      <c r="D24" s="9">
        <f t="shared" ref="D24:E24" si="2">+D6+D7+D8+D9+D16+D23</f>
        <v>31027.919999999998</v>
      </c>
      <c r="E24" s="9">
        <f t="shared" si="2"/>
        <v>82793.73000000001</v>
      </c>
    </row>
    <row r="25" spans="1:5" x14ac:dyDescent="0.2">
      <c r="A25" s="3"/>
      <c r="B25" s="4" t="s">
        <v>26</v>
      </c>
      <c r="C25" s="9">
        <v>4068</v>
      </c>
      <c r="D25" s="9">
        <v>2034</v>
      </c>
      <c r="E25" s="9">
        <v>2034</v>
      </c>
    </row>
    <row r="26" spans="1:5" x14ac:dyDescent="0.2">
      <c r="A26" s="3"/>
      <c r="B26" s="4" t="s">
        <v>27</v>
      </c>
      <c r="C26" s="9">
        <f>C24+C25</f>
        <v>117889.65</v>
      </c>
      <c r="D26" s="9">
        <f t="shared" ref="D26:E26" si="3">D24+D25</f>
        <v>33061.919999999998</v>
      </c>
      <c r="E26" s="9">
        <f t="shared" si="3"/>
        <v>84827.73000000001</v>
      </c>
    </row>
    <row r="27" spans="1:5" x14ac:dyDescent="0.2">
      <c r="A27" s="3"/>
      <c r="B27" s="4" t="s">
        <v>28</v>
      </c>
      <c r="C27" s="9">
        <v>3189</v>
      </c>
      <c r="D27" s="9">
        <v>3189</v>
      </c>
      <c r="E27" s="9">
        <v>0</v>
      </c>
    </row>
    <row r="28" spans="1:5" ht="11.25" customHeight="1" x14ac:dyDescent="0.2">
      <c r="A28" s="21"/>
      <c r="B28" s="22" t="s">
        <v>29</v>
      </c>
      <c r="C28" s="23">
        <v>12</v>
      </c>
      <c r="D28" s="23">
        <v>12</v>
      </c>
      <c r="E28" s="23">
        <v>12</v>
      </c>
    </row>
    <row r="29" spans="1:5" ht="11.25" customHeight="1" x14ac:dyDescent="0.2">
      <c r="A29" s="21"/>
      <c r="B29" s="22" t="s">
        <v>30</v>
      </c>
      <c r="C29" s="23">
        <v>5</v>
      </c>
      <c r="D29" s="23">
        <v>5</v>
      </c>
      <c r="E29" s="23">
        <v>5</v>
      </c>
    </row>
    <row r="30" spans="1:5" ht="11.25" customHeight="1" x14ac:dyDescent="0.2">
      <c r="A30" s="21"/>
      <c r="B30" s="22" t="s">
        <v>31</v>
      </c>
      <c r="C30" s="24">
        <f>((C24+C25+C27)/12/(C28+C29))</f>
        <v>593.52279411764698</v>
      </c>
      <c r="D30" s="24">
        <f t="shared" ref="D30:E30" si="4">((D24+D25+D27)/12/(D28+D29))</f>
        <v>177.70058823529411</v>
      </c>
      <c r="E30" s="24">
        <f t="shared" si="4"/>
        <v>415.82220588235299</v>
      </c>
    </row>
    <row r="31" spans="1:5" x14ac:dyDescent="0.2">
      <c r="A31" s="21"/>
      <c r="B31" s="22" t="s">
        <v>32</v>
      </c>
      <c r="C31" s="24">
        <f>((C24+C25+C27)*C29/(C28+C29)-C27)/12/C29</f>
        <v>540.37279411764712</v>
      </c>
      <c r="D31" s="24">
        <f t="shared" ref="D31:E31" si="5">((D24+D25+D27)*D29/(D28+D29)-D27)/12/D29</f>
        <v>124.5505882352941</v>
      </c>
      <c r="E31" s="24">
        <f t="shared" si="5"/>
        <v>415.82220588235293</v>
      </c>
    </row>
    <row r="32" spans="1:5" ht="11.25" customHeight="1" x14ac:dyDescent="0.2">
      <c r="B32" s="11"/>
      <c r="C32" s="12"/>
      <c r="D32" s="12"/>
      <c r="E32" s="12"/>
    </row>
    <row r="33" spans="1:5" s="11" customFormat="1" ht="12.75" x14ac:dyDescent="0.2">
      <c r="A33" s="13"/>
      <c r="B33" s="14"/>
      <c r="C33" s="15"/>
      <c r="D33" s="15"/>
      <c r="E33" s="15"/>
    </row>
    <row r="34" spans="1:5" s="11" customFormat="1" ht="10.15" customHeight="1" x14ac:dyDescent="0.2">
      <c r="A34" s="13"/>
      <c r="B34" s="14"/>
      <c r="D34" s="15"/>
      <c r="E34" s="15"/>
    </row>
    <row r="35" spans="1:5" ht="12.75" x14ac:dyDescent="0.2">
      <c r="B35" s="2"/>
      <c r="C35" s="15"/>
      <c r="D35" s="12"/>
      <c r="E35" s="12"/>
    </row>
    <row r="36" spans="1:5" x14ac:dyDescent="0.2">
      <c r="C36" s="12"/>
      <c r="D36" s="12"/>
      <c r="E36" s="12"/>
    </row>
  </sheetData>
  <mergeCells count="6">
    <mergeCell ref="E4:E5"/>
    <mergeCell ref="A3:C3"/>
    <mergeCell ref="A4:A5"/>
    <mergeCell ref="B4:B5"/>
    <mergeCell ref="C4:C5"/>
    <mergeCell ref="D4:D5"/>
  </mergeCells>
  <pageMargins left="0.75" right="0.75" top="1" bottom="1" header="0.5" footer="0.5"/>
  <pageSetup paperSize="9" scale="120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Saknes un spārni</vt:lpstr>
      <vt:lpstr>'Saknes un spārni'!Print_Area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Kanča</dc:creator>
  <cp:lastModifiedBy>inga.ansone@bfds.lv</cp:lastModifiedBy>
  <dcterms:created xsi:type="dcterms:W3CDTF">2024-02-21T09:41:23Z</dcterms:created>
  <dcterms:modified xsi:type="dcterms:W3CDTF">2024-02-22T14:01:16Z</dcterms:modified>
</cp:coreProperties>
</file>