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676"/>
  </bookViews>
  <sheets>
    <sheet name="Tāme PII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5" l="1"/>
  <c r="C17" i="5"/>
  <c r="C32" i="5" l="1"/>
  <c r="C34" i="5" s="1"/>
  <c r="C38" i="5" l="1"/>
</calcChain>
</file>

<file path=xl/sharedStrings.xml><?xml version="1.0" encoding="utf-8"?>
<sst xmlns="http://schemas.openxmlformats.org/spreadsheetml/2006/main" count="41" uniqueCount="41">
  <si>
    <t>Kods</t>
  </si>
  <si>
    <t>Nosaukums</t>
  </si>
  <si>
    <t>Informācijas tehnoloģiju pakalpojumi</t>
  </si>
  <si>
    <t>Izdevumi periodikas iegādei</t>
  </si>
  <si>
    <t>Pakalpojumu samaksa</t>
  </si>
  <si>
    <t>Pasta,telefona un citi sakaru pakalpojumi</t>
  </si>
  <si>
    <t>Izdevumi par komunālajiem pakalpojumiem</t>
  </si>
  <si>
    <t xml:space="preserve">Iestādes administratīvie izdevumi un ar iestādes darbības nodrošināšanu saistītie izdevumi </t>
  </si>
  <si>
    <t>Īres un nomas maksa</t>
  </si>
  <si>
    <t>Krājumi, materiāli, energoresursi, preces, biroja preces un inventārs, kurus neuzskaita pamatkapitāla veidošanā</t>
  </si>
  <si>
    <t>Izdevumi par precēm iestādes darbības nodrošināšanai</t>
  </si>
  <si>
    <t>Kurināmais un enerģētiskie materiāli</t>
  </si>
  <si>
    <t>Zāles, ķimikālijas, laboratorijas preces, medicīniskās ierīces, medicīniskie instrumenti, laboratorijas dzīvnieki un to uzturēšana</t>
  </si>
  <si>
    <t>Kārtējā remonta un iestāžu uzturēšanas materiāli</t>
  </si>
  <si>
    <r>
      <t xml:space="preserve">Atalgojums </t>
    </r>
    <r>
      <rPr>
        <i/>
        <sz val="8"/>
        <rFont val="Arial"/>
        <family val="2"/>
        <charset val="186"/>
      </rPr>
      <t>(izņemot pedagogu atalgojumu, kuru piešķir kā mērķdotāciju no valsts budžeta)</t>
    </r>
  </si>
  <si>
    <r>
      <t xml:space="preserve">Darba devēja VSAOI, pabalsti un kompensācijas </t>
    </r>
    <r>
      <rPr>
        <i/>
        <sz val="8"/>
        <rFont val="Arial"/>
        <family val="2"/>
        <charset val="186"/>
      </rPr>
      <t>(izņemot VSAOI, kuras piešķir kā mērķdotāciju no valsts budžeta)</t>
    </r>
  </si>
  <si>
    <r>
      <t xml:space="preserve">Mācību, darba un dienesta komandējumi, dienesta, darba braucieni </t>
    </r>
    <r>
      <rPr>
        <i/>
        <sz val="8"/>
        <rFont val="Arial"/>
        <family val="2"/>
        <charset val="186"/>
      </rPr>
      <t>(izņemot tos, kas finansēti no Eiropas Savienības fondiem)</t>
    </r>
  </si>
  <si>
    <r>
      <t xml:space="preserve">Remontdarbi un iestāžu uzturēšanas pakalpojumi </t>
    </r>
    <r>
      <rPr>
        <i/>
        <sz val="8"/>
        <rFont val="Arial"/>
        <family val="2"/>
        <charset val="186"/>
      </rPr>
      <t>(izņemot ēku, būvju un ceļu kapitālo remontu)</t>
    </r>
  </si>
  <si>
    <r>
      <t xml:space="preserve">Valsts un pašvaldību aprūpē un apgādē esošo personu uzturēšanas izdevumi </t>
    </r>
    <r>
      <rPr>
        <i/>
        <sz val="8"/>
        <rFont val="Arial"/>
        <family val="2"/>
        <charset val="186"/>
      </rPr>
      <t>(izņemot ēdināšanas izdevumus (EKK 2363))</t>
    </r>
  </si>
  <si>
    <r>
      <t xml:space="preserve">Mācību līdzekļi un materiāli </t>
    </r>
    <r>
      <rPr>
        <i/>
        <sz val="8"/>
        <rFont val="Arial"/>
        <family val="2"/>
        <charset val="186"/>
      </rPr>
      <t>(izņemot valsts budžeta dotācijas mācību līdzekļu iegādei)</t>
    </r>
  </si>
  <si>
    <t xml:space="preserve">Kopējie izdevumi </t>
  </si>
  <si>
    <r>
      <t xml:space="preserve">Summa, </t>
    </r>
    <r>
      <rPr>
        <b/>
        <i/>
        <sz val="8"/>
        <rFont val="Arial"/>
        <family val="2"/>
        <charset val="186"/>
      </rPr>
      <t>EUR</t>
    </r>
  </si>
  <si>
    <t>Kopējais pamatlīdzekļu nolietojums</t>
  </si>
  <si>
    <t>Izmaksas vienam izglītojamam no pusotra līdz četru gadu vecumam</t>
  </si>
  <si>
    <t xml:space="preserve">Valsts mērķdotācija pedagogu atalgojumam </t>
  </si>
  <si>
    <t xml:space="preserve">TĀME </t>
  </si>
  <si>
    <t>Apliecinu, ka tāmē iekļautie izdevumi ir veikti izmaksu periodā, tie atbilst normatīvajiem aktiem par izmaksu ekonomisko klasifikāciju, norādītā informācija ir patiesa , aprēķins sakrīt ar iestādes gada pārskata datiem, kas iesniegti Valsts ieņēmumu dienestā</t>
  </si>
  <si>
    <t xml:space="preserve">    (paraksts, vārds, uzvārds, amats)</t>
  </si>
  <si>
    <t>Reģistrācijas Nr. 40103540754</t>
  </si>
  <si>
    <t>Juridiskā adrese:Kauņas iela 10, Jūrmala, LV-2011</t>
  </si>
  <si>
    <t>E-pasta adrese: ivinke@inbox.lv</t>
  </si>
  <si>
    <t>Tālrunis: 26181375</t>
  </si>
  <si>
    <t>Dibinātāja parakst tiesīgā persona:_______________________Inese Viņķe, valdes locekle</t>
  </si>
  <si>
    <t>Pirmsskolas izglītības iestādes programmas īstenošanas adrese/-s: Ainažu iela 28, Rīga, LV-1024, Katrīnas iela 2, Rīga, LV-1045</t>
  </si>
  <si>
    <t>Izglītības iestādes dibinātājs: SIA "Protu Protu"</t>
  </si>
  <si>
    <t>Izglītības iestāde: Pirmskolas izglītības iestāde "Protu Protu"</t>
  </si>
  <si>
    <t>Kopā finanšu līdzekļi</t>
  </si>
  <si>
    <t>Izglītojamo skaits no pusotra līdz četru gadu vecumam 1.septembrī</t>
  </si>
  <si>
    <t>Izglītojamo skaits obligātās sagatavošanas vecumā 1.septembrī</t>
  </si>
  <si>
    <t xml:space="preserve">Izmaksas vienam skaits obligātās sagatavošanas vecumā </t>
  </si>
  <si>
    <t>Datums: 29.01.2024.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</si>
</sst>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&quot;-&quot;??\ _€_-;_-@_-"/>
    <numFmt numFmtId="165" formatCode="0.0"/>
    <numFmt numFmtId="166" formatCode="_-* #,##0_-;\-* #,##0_-;_-* &quot;-&quot;??_-;_-@_-"/>
  </numFmts>
  <fonts count="13" x14ac:knownFonts="1">
    <font>
      <sz val="10"/>
      <name val="Arial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b/>
      <sz val="10"/>
      <name val="Arial"/>
      <family val="2"/>
      <charset val="186"/>
    </font>
    <font>
      <b/>
      <i/>
      <sz val="8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9"/>
      <name val="Arial"/>
      <family val="2"/>
      <charset val="186"/>
    </font>
    <font>
      <i/>
      <sz val="10"/>
      <name val="Arial"/>
      <family val="2"/>
      <charset val="186"/>
    </font>
    <font>
      <sz val="12"/>
      <name val="Arial"/>
      <family val="2"/>
      <charset val="186"/>
    </font>
    <font>
      <sz val="10"/>
      <name val="Arial"/>
      <charset val="186"/>
    </font>
    <font>
      <b/>
      <sz val="8"/>
      <color indexed="1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164" fontId="1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7" fillId="0" borderId="0" xfId="0" applyFont="1" applyAlignment="1">
      <alignment horizontal="center"/>
    </xf>
    <xf numFmtId="0" fontId="8" fillId="0" borderId="0" xfId="0" applyFont="1"/>
    <xf numFmtId="0" fontId="10" fillId="0" borderId="0" xfId="0" applyFont="1" applyAlignment="1">
      <alignment horizontal="justify" vertical="top"/>
    </xf>
    <xf numFmtId="0" fontId="6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2" fillId="0" borderId="0" xfId="3" applyFont="1"/>
    <xf numFmtId="0" fontId="1" fillId="0" borderId="1" xfId="3" applyFont="1" applyBorder="1" applyAlignment="1">
      <alignment horizontal="right"/>
    </xf>
    <xf numFmtId="0" fontId="1" fillId="0" borderId="1" xfId="3" applyFont="1" applyFill="1" applyBorder="1" applyAlignment="1"/>
    <xf numFmtId="166" fontId="1" fillId="0" borderId="1" xfId="4" applyNumberFormat="1" applyFont="1" applyBorder="1" applyAlignment="1">
      <alignment horizontal="left"/>
    </xf>
    <xf numFmtId="0" fontId="1" fillId="0" borderId="1" xfId="3" applyFont="1" applyFill="1" applyBorder="1" applyAlignment="1">
      <alignment horizontal="right"/>
    </xf>
    <xf numFmtId="0" fontId="2" fillId="0" borderId="1" xfId="3" applyFont="1" applyFill="1" applyBorder="1" applyAlignment="1">
      <alignment horizontal="right"/>
    </xf>
    <xf numFmtId="0" fontId="2" fillId="0" borderId="1" xfId="3" applyFont="1" applyFill="1" applyBorder="1" applyAlignment="1"/>
    <xf numFmtId="166" fontId="2" fillId="0" borderId="1" xfId="4" applyNumberFormat="1" applyFont="1" applyBorder="1" applyAlignment="1">
      <alignment horizontal="left"/>
    </xf>
    <xf numFmtId="0" fontId="2" fillId="0" borderId="0" xfId="3" applyFont="1" applyBorder="1"/>
    <xf numFmtId="0" fontId="1" fillId="0" borderId="1" xfId="3" applyFont="1" applyFill="1" applyBorder="1"/>
    <xf numFmtId="166" fontId="1" fillId="0" borderId="1" xfId="4" applyNumberFormat="1" applyFont="1" applyFill="1" applyBorder="1" applyAlignment="1">
      <alignment horizontal="left"/>
    </xf>
    <xf numFmtId="0" fontId="12" fillId="0" borderId="0" xfId="3" applyFont="1" applyFill="1"/>
    <xf numFmtId="0" fontId="2" fillId="0" borderId="0" xfId="3" applyFont="1" applyFill="1"/>
    <xf numFmtId="0" fontId="2" fillId="3" borderId="1" xfId="3" applyFont="1" applyFill="1" applyBorder="1" applyAlignment="1">
      <alignment horizontal="right"/>
    </xf>
    <xf numFmtId="0" fontId="1" fillId="3" borderId="1" xfId="3" applyFont="1" applyFill="1" applyBorder="1"/>
    <xf numFmtId="166" fontId="1" fillId="3" borderId="1" xfId="4" applyNumberFormat="1" applyFont="1" applyFill="1" applyBorder="1" applyAlignment="1">
      <alignment horizontal="left"/>
    </xf>
    <xf numFmtId="0" fontId="2" fillId="2" borderId="1" xfId="3" applyFont="1" applyFill="1" applyBorder="1" applyAlignment="1">
      <alignment horizontal="right"/>
    </xf>
    <xf numFmtId="0" fontId="1" fillId="2" borderId="1" xfId="3" applyFont="1" applyFill="1" applyBorder="1"/>
    <xf numFmtId="164" fontId="1" fillId="2" borderId="1" xfId="2" applyFont="1" applyFill="1" applyBorder="1" applyAlignment="1">
      <alignment horizontal="left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1" fillId="0" borderId="1" xfId="3" applyFont="1" applyBorder="1" applyAlignment="1">
      <alignment horizontal="center"/>
    </xf>
    <xf numFmtId="166" fontId="1" fillId="0" borderId="1" xfId="4" applyNumberFormat="1" applyFont="1" applyBorder="1" applyAlignment="1">
      <alignment horizontal="center"/>
    </xf>
  </cellXfs>
  <cellStyles count="5">
    <cellStyle name="Comma" xfId="2" builtinId="3"/>
    <cellStyle name="Komats 2" xfId="4"/>
    <cellStyle name="Normal" xfId="0" builtinId="0"/>
    <cellStyle name="Normal 2" xfId="1"/>
    <cellStyle name="Parast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topLeftCell="A16" workbookViewId="0">
      <selection activeCell="C18" sqref="C18"/>
    </sheetView>
  </sheetViews>
  <sheetFormatPr defaultRowHeight="13.2" x14ac:dyDescent="0.25"/>
  <cols>
    <col min="1" max="1" width="7.88671875" customWidth="1"/>
    <col min="2" max="2" width="97.33203125" customWidth="1"/>
    <col min="3" max="3" width="11.109375" customWidth="1"/>
  </cols>
  <sheetData>
    <row r="1" spans="1:3" x14ac:dyDescent="0.25">
      <c r="A1" s="4"/>
      <c r="B1" s="11" t="s">
        <v>34</v>
      </c>
      <c r="C1" s="2"/>
    </row>
    <row r="2" spans="1:3" x14ac:dyDescent="0.25">
      <c r="A2" s="4"/>
      <c r="B2" s="11" t="s">
        <v>35</v>
      </c>
      <c r="C2" s="2"/>
    </row>
    <row r="3" spans="1:3" x14ac:dyDescent="0.25">
      <c r="A3" s="4"/>
      <c r="B3" s="11" t="s">
        <v>28</v>
      </c>
      <c r="C3" s="2"/>
    </row>
    <row r="4" spans="1:3" x14ac:dyDescent="0.25">
      <c r="A4" s="4"/>
      <c r="B4" s="11" t="s">
        <v>29</v>
      </c>
      <c r="C4" s="2"/>
    </row>
    <row r="5" spans="1:3" x14ac:dyDescent="0.25">
      <c r="A5" s="4"/>
      <c r="B5" s="11" t="s">
        <v>33</v>
      </c>
      <c r="C5" s="2"/>
    </row>
    <row r="6" spans="1:3" x14ac:dyDescent="0.25">
      <c r="A6" s="4"/>
      <c r="B6" s="11" t="s">
        <v>31</v>
      </c>
      <c r="C6" s="2"/>
    </row>
    <row r="7" spans="1:3" x14ac:dyDescent="0.25">
      <c r="A7" s="4"/>
      <c r="B7" s="11" t="s">
        <v>30</v>
      </c>
      <c r="C7" s="2"/>
    </row>
    <row r="8" spans="1:3" x14ac:dyDescent="0.25">
      <c r="A8" s="4"/>
      <c r="B8" s="11"/>
      <c r="C8" s="2"/>
    </row>
    <row r="9" spans="1:3" x14ac:dyDescent="0.25">
      <c r="A9" s="4"/>
      <c r="B9" s="1"/>
      <c r="C9" s="2"/>
    </row>
    <row r="10" spans="1:3" ht="15.6" x14ac:dyDescent="0.3">
      <c r="A10" s="4"/>
      <c r="B10" s="10" t="s">
        <v>25</v>
      </c>
      <c r="C10" s="2"/>
    </row>
    <row r="11" spans="1:3" x14ac:dyDescent="0.25">
      <c r="A11" s="4"/>
      <c r="B11" s="1"/>
      <c r="C11" s="2"/>
    </row>
    <row r="12" spans="1:3" s="17" customFormat="1" ht="10.199999999999999" x14ac:dyDescent="0.2">
      <c r="A12" s="38" t="s">
        <v>0</v>
      </c>
      <c r="B12" s="38" t="s">
        <v>1</v>
      </c>
      <c r="C12" s="39" t="s">
        <v>21</v>
      </c>
    </row>
    <row r="13" spans="1:3" s="17" customFormat="1" ht="10.199999999999999" x14ac:dyDescent="0.2">
      <c r="A13" s="38"/>
      <c r="B13" s="38"/>
      <c r="C13" s="39"/>
    </row>
    <row r="14" spans="1:3" s="17" customFormat="1" ht="23.4" customHeight="1" x14ac:dyDescent="0.2">
      <c r="A14" s="18">
        <v>1100</v>
      </c>
      <c r="B14" s="19" t="s">
        <v>14</v>
      </c>
      <c r="C14" s="20">
        <v>122738</v>
      </c>
    </row>
    <row r="15" spans="1:3" s="17" customFormat="1" ht="10.199999999999999" x14ac:dyDescent="0.2">
      <c r="A15" s="21">
        <v>1200</v>
      </c>
      <c r="B15" s="19" t="s">
        <v>15</v>
      </c>
      <c r="C15" s="20">
        <v>28287</v>
      </c>
    </row>
    <row r="16" spans="1:3" s="17" customFormat="1" ht="23.4" customHeight="1" x14ac:dyDescent="0.2">
      <c r="A16" s="21">
        <v>2100</v>
      </c>
      <c r="B16" s="19" t="s">
        <v>16</v>
      </c>
      <c r="C16" s="20">
        <v>0</v>
      </c>
    </row>
    <row r="17" spans="1:4" s="17" customFormat="1" ht="11.25" customHeight="1" x14ac:dyDescent="0.2">
      <c r="A17" s="21">
        <v>2200</v>
      </c>
      <c r="B17" s="19" t="s">
        <v>4</v>
      </c>
      <c r="C17" s="20">
        <f>C18+C19+C20+C21+C22+C23</f>
        <v>32852</v>
      </c>
    </row>
    <row r="18" spans="1:4" s="17" customFormat="1" ht="11.25" customHeight="1" x14ac:dyDescent="0.2">
      <c r="A18" s="22">
        <v>2210</v>
      </c>
      <c r="B18" s="23" t="s">
        <v>5</v>
      </c>
      <c r="C18" s="24">
        <v>1050</v>
      </c>
    </row>
    <row r="19" spans="1:4" s="17" customFormat="1" ht="11.25" customHeight="1" x14ac:dyDescent="0.2">
      <c r="A19" s="22">
        <v>2220</v>
      </c>
      <c r="B19" s="23" t="s">
        <v>6</v>
      </c>
      <c r="C19" s="24">
        <v>8556</v>
      </c>
    </row>
    <row r="20" spans="1:4" s="17" customFormat="1" ht="11.25" customHeight="1" x14ac:dyDescent="0.2">
      <c r="A20" s="22">
        <v>2230</v>
      </c>
      <c r="B20" s="23" t="s">
        <v>7</v>
      </c>
      <c r="C20" s="24">
        <v>1034</v>
      </c>
    </row>
    <row r="21" spans="1:4" s="17" customFormat="1" ht="11.25" customHeight="1" x14ac:dyDescent="0.2">
      <c r="A21" s="22">
        <v>2240</v>
      </c>
      <c r="B21" s="23" t="s">
        <v>17</v>
      </c>
      <c r="C21" s="24">
        <v>1500</v>
      </c>
    </row>
    <row r="22" spans="1:4" s="17" customFormat="1" ht="11.25" customHeight="1" x14ac:dyDescent="0.2">
      <c r="A22" s="22">
        <v>2250</v>
      </c>
      <c r="B22" s="23" t="s">
        <v>2</v>
      </c>
      <c r="C22" s="24">
        <v>250</v>
      </c>
    </row>
    <row r="23" spans="1:4" s="17" customFormat="1" ht="11.25" customHeight="1" x14ac:dyDescent="0.2">
      <c r="A23" s="22">
        <v>2260</v>
      </c>
      <c r="B23" s="23" t="s">
        <v>8</v>
      </c>
      <c r="C23" s="24">
        <v>20462</v>
      </c>
      <c r="D23" s="25"/>
    </row>
    <row r="24" spans="1:4" s="17" customFormat="1" ht="24" customHeight="1" x14ac:dyDescent="0.2">
      <c r="A24" s="21">
        <v>2300</v>
      </c>
      <c r="B24" s="19" t="s">
        <v>9</v>
      </c>
      <c r="C24" s="20">
        <f>C25+C26+C27+C28+C29+C30</f>
        <v>3200</v>
      </c>
    </row>
    <row r="25" spans="1:4" s="17" customFormat="1" ht="11.25" customHeight="1" x14ac:dyDescent="0.2">
      <c r="A25" s="22">
        <v>2310</v>
      </c>
      <c r="B25" s="23" t="s">
        <v>10</v>
      </c>
      <c r="C25" s="24">
        <v>500</v>
      </c>
    </row>
    <row r="26" spans="1:4" s="17" customFormat="1" ht="11.25" customHeight="1" x14ac:dyDescent="0.2">
      <c r="A26" s="22">
        <v>2320</v>
      </c>
      <c r="B26" s="23" t="s">
        <v>11</v>
      </c>
      <c r="C26" s="24"/>
    </row>
    <row r="27" spans="1:4" s="17" customFormat="1" ht="24.6" customHeight="1" x14ac:dyDescent="0.2">
      <c r="A27" s="22">
        <v>2340</v>
      </c>
      <c r="B27" s="23" t="s">
        <v>12</v>
      </c>
      <c r="C27" s="24">
        <v>500</v>
      </c>
    </row>
    <row r="28" spans="1:4" s="17" customFormat="1" ht="11.25" customHeight="1" x14ac:dyDescent="0.2">
      <c r="A28" s="22">
        <v>2350</v>
      </c>
      <c r="B28" s="23" t="s">
        <v>13</v>
      </c>
      <c r="C28" s="24">
        <v>500</v>
      </c>
    </row>
    <row r="29" spans="1:4" s="17" customFormat="1" ht="22.95" customHeight="1" x14ac:dyDescent="0.2">
      <c r="A29" s="22">
        <v>2360</v>
      </c>
      <c r="B29" s="23" t="s">
        <v>18</v>
      </c>
      <c r="C29" s="24">
        <v>1200</v>
      </c>
    </row>
    <row r="30" spans="1:4" s="17" customFormat="1" ht="11.25" customHeight="1" x14ac:dyDescent="0.2">
      <c r="A30" s="22">
        <v>2370</v>
      </c>
      <c r="B30" s="23" t="s">
        <v>19</v>
      </c>
      <c r="C30" s="24">
        <v>500</v>
      </c>
    </row>
    <row r="31" spans="1:4" s="17" customFormat="1" ht="11.25" customHeight="1" x14ac:dyDescent="0.2">
      <c r="A31" s="21">
        <v>2400</v>
      </c>
      <c r="B31" s="26" t="s">
        <v>3</v>
      </c>
      <c r="C31" s="20">
        <v>0</v>
      </c>
    </row>
    <row r="32" spans="1:4" s="17" customFormat="1" ht="10.199999999999999" x14ac:dyDescent="0.2">
      <c r="A32" s="21"/>
      <c r="B32" s="26" t="s">
        <v>36</v>
      </c>
      <c r="C32" s="27">
        <f>+C14+C15+C16+C17+C24+C31</f>
        <v>187077</v>
      </c>
    </row>
    <row r="33" spans="1:5" s="29" customFormat="1" ht="10.199999999999999" x14ac:dyDescent="0.2">
      <c r="A33" s="21"/>
      <c r="B33" s="26" t="s">
        <v>22</v>
      </c>
      <c r="C33" s="27">
        <v>15005</v>
      </c>
      <c r="D33" s="28"/>
    </row>
    <row r="34" spans="1:5" s="29" customFormat="1" ht="10.199999999999999" x14ac:dyDescent="0.2">
      <c r="A34" s="21"/>
      <c r="B34" s="26" t="s">
        <v>20</v>
      </c>
      <c r="C34" s="27">
        <f>C32+C33</f>
        <v>202082</v>
      </c>
    </row>
    <row r="35" spans="1:5" s="29" customFormat="1" ht="10.199999999999999" x14ac:dyDescent="0.2">
      <c r="A35" s="21"/>
      <c r="B35" s="26" t="s">
        <v>24</v>
      </c>
      <c r="C35" s="27">
        <v>0</v>
      </c>
    </row>
    <row r="36" spans="1:5" s="17" customFormat="1" ht="11.25" customHeight="1" x14ac:dyDescent="0.2">
      <c r="A36" s="30"/>
      <c r="B36" s="31" t="s">
        <v>37</v>
      </c>
      <c r="C36" s="32">
        <v>26</v>
      </c>
    </row>
    <row r="37" spans="1:5" s="17" customFormat="1" ht="11.25" customHeight="1" x14ac:dyDescent="0.2">
      <c r="A37" s="30"/>
      <c r="B37" s="31" t="s">
        <v>38</v>
      </c>
      <c r="C37" s="32">
        <v>0</v>
      </c>
    </row>
    <row r="38" spans="1:5" s="29" customFormat="1" ht="11.25" customHeight="1" x14ac:dyDescent="0.2">
      <c r="A38" s="33"/>
      <c r="B38" s="34" t="s">
        <v>23</v>
      </c>
      <c r="C38" s="35">
        <f>((C32+C33+C35)/12/(C36+C37))</f>
        <v>647.69871794871801</v>
      </c>
    </row>
    <row r="39" spans="1:5" s="29" customFormat="1" ht="10.199999999999999" x14ac:dyDescent="0.2">
      <c r="A39" s="33"/>
      <c r="B39" s="34" t="s">
        <v>39</v>
      </c>
      <c r="C39" s="35"/>
    </row>
    <row r="40" spans="1:5" x14ac:dyDescent="0.25">
      <c r="A40" s="5"/>
      <c r="B40" s="9"/>
      <c r="C40" s="3"/>
    </row>
    <row r="41" spans="1:5" ht="25.5" customHeight="1" x14ac:dyDescent="0.25">
      <c r="A41" s="36" t="s">
        <v>26</v>
      </c>
      <c r="B41" s="36"/>
      <c r="C41" s="36"/>
      <c r="D41" s="14"/>
      <c r="E41" s="14"/>
    </row>
    <row r="42" spans="1:5" x14ac:dyDescent="0.25">
      <c r="A42" s="8"/>
      <c r="B42" s="6"/>
      <c r="C42" s="7"/>
    </row>
    <row r="43" spans="1:5" ht="15" x14ac:dyDescent="0.25">
      <c r="B43" s="12" t="s">
        <v>40</v>
      </c>
    </row>
    <row r="45" spans="1:5" ht="15" x14ac:dyDescent="0.25">
      <c r="B45" s="37" t="s">
        <v>32</v>
      </c>
      <c r="C45" s="37"/>
      <c r="D45" s="37"/>
    </row>
    <row r="46" spans="1:5" ht="15" x14ac:dyDescent="0.25">
      <c r="B46" s="13" t="s">
        <v>27</v>
      </c>
      <c r="C46" s="15"/>
      <c r="D46" s="16"/>
    </row>
  </sheetData>
  <mergeCells count="5">
    <mergeCell ref="A41:C41"/>
    <mergeCell ref="B45:D45"/>
    <mergeCell ref="A12:A13"/>
    <mergeCell ref="B12:B13"/>
    <mergeCell ref="C12:C13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Tāme PII</vt:lpstr>
    </vt:vector>
  </TitlesOfParts>
  <Company>Kekavas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2017-01-24T10:27:59Z</cp:lastPrinted>
  <dcterms:created xsi:type="dcterms:W3CDTF">2009-09-29T12:11:24Z</dcterms:created>
  <dcterms:modified xsi:type="dcterms:W3CDTF">2024-01-29T07:13:07Z</dcterms:modified>
</cp:coreProperties>
</file>