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PIENEMTIE dokumenti\"/>
    </mc:Choice>
  </mc:AlternateContent>
  <xr:revisionPtr revIDLastSave="0" documentId="8_{4DA4A164-59FF-4C1D-9D1D-E30521133025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Saule" sheetId="7" r:id="rId1"/>
  </sheets>
  <definedNames>
    <definedName name="_xlnm.Print_Area" localSheetId="0">Saule!$A$1:$Q$6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L8" i="7" s="1"/>
  <c r="M8" i="7" l="1"/>
  <c r="P8" i="7"/>
  <c r="Q8" i="7"/>
</calcChain>
</file>

<file path=xl/sharedStrings.xml><?xml version="1.0" encoding="utf-8"?>
<sst xmlns="http://schemas.openxmlformats.org/spreadsheetml/2006/main" count="32" uniqueCount="32">
  <si>
    <t>Raksturojums</t>
  </si>
  <si>
    <t>Izbūves izmaksas,
EUR/m</t>
  </si>
  <si>
    <t>Caurteku atlikusī vērtība, EUR</t>
  </si>
  <si>
    <t>Adrese,
km</t>
  </si>
  <si>
    <t>Ceļa Nr.</t>
  </si>
  <si>
    <t>Nolieto-jums
%</t>
  </si>
  <si>
    <t>Izbūves izmaksas kopā, 
EUR</t>
  </si>
  <si>
    <t>Jaunu caurteku vērtība kopā, EUR</t>
  </si>
  <si>
    <t>Atlikusī vērtība kopā, 
EUR</t>
  </si>
  <si>
    <t>Sanesumi</t>
  </si>
  <si>
    <t>CAURTEKU SARAKSTS UN VĒRTĪBU APRĒĶINS</t>
  </si>
  <si>
    <t>Zemes v.</t>
  </si>
  <si>
    <t>Ceļa nosaukums</t>
  </si>
  <si>
    <t>konstrukcijas materiāls</t>
  </si>
  <si>
    <t>garums,
m</t>
  </si>
  <si>
    <t>Caurtekas parametri</t>
  </si>
  <si>
    <t>Gala sienas un atbalstspārni</t>
  </si>
  <si>
    <t>skaits</t>
  </si>
  <si>
    <t>izbūves izmaksas,
1 gab.</t>
  </si>
  <si>
    <t>kopā, EUR</t>
  </si>
  <si>
    <t>esošais diametrs,
m</t>
  </si>
  <si>
    <t>Piezīme 2: Caurtekas, kas atrodas valsts ceļu nodalījuma joslā pie krustojuma ar valsts ceļu, nav ieskaitītas pašvaldības īpašumā.</t>
  </si>
  <si>
    <t>Piezīme 1: Meliorācijas slēgtās sistēmas (pazemes kanāli, akas un to savienojumi) zem ceļa nav ieskaitītas autoceļa inženierbūves sastāvā.</t>
  </si>
  <si>
    <t>aprēķina diametrs,
m</t>
  </si>
  <si>
    <t>Piezīme 4: Caurtekām lietots nominālais diametrs (Dn).</t>
  </si>
  <si>
    <t>Piezīme 5: Summas noapaļotas līdz eiro bez decimāldaļām.</t>
  </si>
  <si>
    <t>Piezīme 3: Caurtekām, kurām nav nosakāms diametrs, aizvietošanas vērtībā pieņemts minimālais ieteicamais diametrs (Ieteikumi ceļu projektēšanai: Ūdens novade)</t>
  </si>
  <si>
    <t>Piezīme 6: Autoceļu būvdarbu specifikācijas (ABS 2023) 4.3.3.punkts paredz uzstādīt brīdinošos signālstbiņus virs caurtekām uz pamatceļa!</t>
  </si>
  <si>
    <t>Svēteļu iela</t>
  </si>
  <si>
    <t>23.95</t>
  </si>
  <si>
    <t>Dzelzsbetons</t>
  </si>
  <si>
    <t>Carnikavas pagasta Gaujas ciema d/s "Saule" ielām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</si>
</sst>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8"/>
      <name val="Arial"/>
      <family val="2"/>
      <charset val="186"/>
    </font>
    <font>
      <b/>
      <sz val="8"/>
      <color indexed="8"/>
      <name val="Calibri"/>
      <family val="2"/>
      <charset val="186"/>
    </font>
    <font>
      <i/>
      <sz val="8"/>
      <color indexed="8"/>
      <name val="Times New Roman"/>
      <family val="1"/>
      <charset val="186"/>
    </font>
    <font>
      <b/>
      <sz val="8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b/>
      <sz val="8"/>
      <color indexed="8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1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14" fillId="0" borderId="0"/>
  </cellStyleXfs>
  <cellXfs count="48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4" fillId="0" borderId="0" xfId="40" applyFont="1" applyAlignment="1">
      <alignment horizontal="center" vertical="center" wrapText="1"/>
    </xf>
    <xf numFmtId="0" fontId="24" fillId="0" borderId="0" xfId="40" applyFont="1" applyAlignment="1">
      <alignment vertical="center" wrapText="1"/>
    </xf>
    <xf numFmtId="0" fontId="24" fillId="0" borderId="14" xfId="40" applyFont="1" applyBorder="1" applyAlignment="1">
      <alignment vertical="center" wrapText="1"/>
    </xf>
    <xf numFmtId="0" fontId="22" fillId="0" borderId="0" xfId="40" applyFont="1" applyAlignment="1">
      <alignment horizontal="center" vertical="center" wrapText="1"/>
    </xf>
    <xf numFmtId="0" fontId="26" fillId="0" borderId="0" xfId="0" applyFont="1"/>
    <xf numFmtId="2" fontId="30" fillId="0" borderId="13" xfId="40" applyNumberFormat="1" applyFont="1" applyBorder="1" applyAlignment="1">
      <alignment horizontal="center" vertical="center" wrapText="1"/>
    </xf>
    <xf numFmtId="1" fontId="30" fillId="0" borderId="13" xfId="40" applyNumberFormat="1" applyFont="1" applyBorder="1" applyAlignment="1">
      <alignment horizontal="center" vertical="center" wrapText="1"/>
    </xf>
    <xf numFmtId="2" fontId="30" fillId="0" borderId="13" xfId="4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left"/>
    </xf>
    <xf numFmtId="2" fontId="30" fillId="0" borderId="13" xfId="4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2" fontId="30" fillId="25" borderId="13" xfId="40" applyNumberFormat="1" applyFont="1" applyFill="1" applyBorder="1" applyAlignment="1">
      <alignment horizontal="left" vertical="center" wrapText="1"/>
    </xf>
    <xf numFmtId="0" fontId="28" fillId="24" borderId="23" xfId="40" applyFont="1" applyFill="1" applyBorder="1" applyAlignment="1">
      <alignment horizontal="center" vertical="center" wrapText="1"/>
    </xf>
    <xf numFmtId="0" fontId="28" fillId="24" borderId="24" xfId="40" applyFont="1" applyFill="1" applyBorder="1" applyAlignment="1">
      <alignment horizontal="center" vertical="center" wrapText="1"/>
    </xf>
    <xf numFmtId="0" fontId="28" fillId="24" borderId="25" xfId="40" applyFont="1" applyFill="1" applyBorder="1" applyAlignment="1">
      <alignment horizontal="center" vertical="center" wrapText="1"/>
    </xf>
    <xf numFmtId="1" fontId="30" fillId="0" borderId="13" xfId="40" applyNumberFormat="1" applyFont="1" applyBorder="1" applyAlignment="1">
      <alignment horizontal="center" vertical="center"/>
    </xf>
    <xf numFmtId="2" fontId="31" fillId="0" borderId="13" xfId="40" applyNumberFormat="1" applyFont="1" applyBorder="1" applyAlignment="1">
      <alignment horizontal="right" vertical="center" wrapText="1"/>
    </xf>
    <xf numFmtId="2" fontId="31" fillId="0" borderId="22" xfId="40" applyNumberFormat="1" applyFont="1" applyBorder="1" applyAlignment="1">
      <alignment vertical="center" wrapText="1"/>
    </xf>
    <xf numFmtId="49" fontId="29" fillId="0" borderId="26" xfId="40" applyNumberFormat="1" applyFont="1" applyBorder="1" applyAlignment="1">
      <alignment horizontal="center" vertical="center" wrapText="1"/>
    </xf>
    <xf numFmtId="165" fontId="31" fillId="0" borderId="27" xfId="40" applyNumberFormat="1" applyFont="1" applyBorder="1" applyAlignment="1">
      <alignment vertical="center" wrapText="1"/>
    </xf>
    <xf numFmtId="164" fontId="31" fillId="25" borderId="28" xfId="40" applyNumberFormat="1" applyFont="1" applyFill="1" applyBorder="1" applyAlignment="1">
      <alignment horizontal="left" vertical="center" wrapText="1"/>
    </xf>
    <xf numFmtId="2" fontId="30" fillId="0" borderId="29" xfId="40" applyNumberFormat="1" applyFont="1" applyBorder="1" applyAlignment="1">
      <alignment horizontal="center" vertical="center" wrapText="1"/>
    </xf>
    <xf numFmtId="1" fontId="30" fillId="0" borderId="29" xfId="40" applyNumberFormat="1" applyFont="1" applyBorder="1" applyAlignment="1">
      <alignment horizontal="center" vertical="center" wrapText="1"/>
    </xf>
    <xf numFmtId="2" fontId="30" fillId="0" borderId="29" xfId="40" applyNumberFormat="1" applyFont="1" applyBorder="1" applyAlignment="1">
      <alignment horizontal="center" vertical="center"/>
    </xf>
    <xf numFmtId="1" fontId="30" fillId="0" borderId="29" xfId="40" applyNumberFormat="1" applyFont="1" applyBorder="1" applyAlignment="1">
      <alignment horizontal="center" vertical="center"/>
    </xf>
    <xf numFmtId="2" fontId="31" fillId="0" borderId="29" xfId="40" applyNumberFormat="1" applyFont="1" applyBorder="1" applyAlignment="1">
      <alignment horizontal="right" vertical="center" wrapText="1"/>
    </xf>
    <xf numFmtId="2" fontId="30" fillId="0" borderId="29" xfId="40" applyNumberFormat="1" applyFont="1" applyBorder="1" applyAlignment="1">
      <alignment horizontal="left" vertical="center" wrapText="1"/>
    </xf>
    <xf numFmtId="2" fontId="31" fillId="0" borderId="30" xfId="40" applyNumberFormat="1" applyFont="1" applyBorder="1" applyAlignment="1">
      <alignment vertical="center" wrapText="1"/>
    </xf>
    <xf numFmtId="49" fontId="29" fillId="0" borderId="31" xfId="40" applyNumberFormat="1" applyFont="1" applyBorder="1" applyAlignment="1">
      <alignment horizontal="center" vertical="center" wrapText="1"/>
    </xf>
    <xf numFmtId="0" fontId="31" fillId="0" borderId="12" xfId="40" applyFont="1" applyBorder="1" applyAlignment="1">
      <alignment vertical="center" wrapText="1"/>
    </xf>
    <xf numFmtId="164" fontId="30" fillId="25" borderId="12" xfId="40" applyNumberFormat="1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14" xfId="4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25" borderId="29" xfId="40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1F000000}"/>
    <cellStyle name="Normal 3" xfId="45" xr:uid="{C8203E33-4C8C-454A-AE9A-7705FD99C958}"/>
    <cellStyle name="Note" xfId="38" builtinId="10" customBuiltin="1"/>
    <cellStyle name="Output" xfId="39" builtinId="21" customBuiltin="1"/>
    <cellStyle name="Parastais_Lapa1" xfId="40" xr:uid="{00000000-0005-0000-0000-000021000000}"/>
    <cellStyle name="Title" xfId="41" builtinId="15" customBuiltin="1"/>
    <cellStyle name="Total" xfId="42" builtinId="25" customBuiltin="1"/>
    <cellStyle name="Warning Text" xfId="43" builtinId="11" customBuiltin="1"/>
    <cellStyle name="Обычный 3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6"/>
  <sheetViews>
    <sheetView showGridLines="0" tabSelected="1" zoomScale="120" zoomScaleNormal="120" zoomScaleSheetLayoutView="115" workbookViewId="0">
      <selection activeCell="A4" sqref="A4:A5"/>
    </sheetView>
  </sheetViews>
  <sheetFormatPr defaultRowHeight="11.25" x14ac:dyDescent="0.2"/>
  <cols>
    <col min="1" max="1" width="5.7109375" style="10" customWidth="1"/>
    <col min="2" max="2" width="12.140625" style="6" customWidth="1"/>
    <col min="3" max="3" width="7.140625" style="10" customWidth="1"/>
    <col min="4" max="4" width="10" style="6" customWidth="1"/>
    <col min="5" max="6" width="7.140625" style="6" customWidth="1"/>
    <col min="7" max="7" width="6.140625" style="6" customWidth="1"/>
    <col min="8" max="10" width="7.140625" style="6" customWidth="1"/>
    <col min="11" max="11" width="5.7109375" style="6" customWidth="1"/>
    <col min="12" max="12" width="7.140625" style="6" customWidth="1"/>
    <col min="13" max="13" width="7.85546875" style="6" customWidth="1"/>
    <col min="14" max="14" width="5.7109375" style="10" customWidth="1"/>
    <col min="15" max="15" width="17.140625" style="6" customWidth="1"/>
    <col min="16" max="16" width="7.140625" style="6" customWidth="1"/>
    <col min="17" max="17" width="7.85546875" style="6" customWidth="1"/>
    <col min="18" max="16384" width="9.140625" style="6"/>
  </cols>
  <sheetData>
    <row r="1" spans="1:17" s="1" customFormat="1" ht="15.75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s="1" customFormat="1" ht="12.75" x14ac:dyDescent="0.2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7.5" customHeight="1" thickBot="1" x14ac:dyDescent="0.25">
      <c r="A3" s="2"/>
      <c r="B3" s="3"/>
      <c r="C3" s="4"/>
      <c r="D3" s="4"/>
      <c r="E3" s="4"/>
      <c r="F3" s="38"/>
      <c r="G3" s="38"/>
      <c r="H3" s="38"/>
      <c r="I3" s="38"/>
      <c r="J3" s="38"/>
      <c r="K3" s="38"/>
      <c r="L3" s="38"/>
      <c r="M3" s="38"/>
      <c r="N3" s="2"/>
      <c r="O3" s="2"/>
      <c r="P3" s="2"/>
      <c r="Q3" s="5"/>
    </row>
    <row r="4" spans="1:17" s="1" customFormat="1" ht="15" customHeight="1" x14ac:dyDescent="0.2">
      <c r="A4" s="46" t="s">
        <v>4</v>
      </c>
      <c r="B4" s="35" t="s">
        <v>12</v>
      </c>
      <c r="C4" s="35" t="s">
        <v>3</v>
      </c>
      <c r="D4" s="39" t="s">
        <v>15</v>
      </c>
      <c r="E4" s="40"/>
      <c r="F4" s="40"/>
      <c r="G4" s="41"/>
      <c r="H4" s="35" t="s">
        <v>1</v>
      </c>
      <c r="I4" s="39" t="s">
        <v>16</v>
      </c>
      <c r="J4" s="40"/>
      <c r="K4" s="41"/>
      <c r="L4" s="35" t="s">
        <v>6</v>
      </c>
      <c r="M4" s="35" t="s">
        <v>7</v>
      </c>
      <c r="N4" s="35" t="s">
        <v>5</v>
      </c>
      <c r="O4" s="35" t="s">
        <v>0</v>
      </c>
      <c r="P4" s="35" t="s">
        <v>2</v>
      </c>
      <c r="Q4" s="42" t="s">
        <v>8</v>
      </c>
    </row>
    <row r="5" spans="1:17" s="1" customFormat="1" ht="35.25" customHeight="1" x14ac:dyDescent="0.2">
      <c r="A5" s="47"/>
      <c r="B5" s="36"/>
      <c r="C5" s="36"/>
      <c r="D5" s="14" t="s">
        <v>13</v>
      </c>
      <c r="E5" s="14" t="s">
        <v>20</v>
      </c>
      <c r="F5" s="14" t="s">
        <v>23</v>
      </c>
      <c r="G5" s="14" t="s">
        <v>14</v>
      </c>
      <c r="H5" s="36"/>
      <c r="I5" s="14" t="s">
        <v>17</v>
      </c>
      <c r="J5" s="14" t="s">
        <v>18</v>
      </c>
      <c r="K5" s="14" t="s">
        <v>19</v>
      </c>
      <c r="L5" s="36"/>
      <c r="M5" s="36"/>
      <c r="N5" s="36"/>
      <c r="O5" s="36"/>
      <c r="P5" s="36"/>
      <c r="Q5" s="43"/>
    </row>
    <row r="6" spans="1:17" ht="12" customHeight="1" thickBot="1" x14ac:dyDescent="0.25">
      <c r="A6" s="16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8">
        <v>17</v>
      </c>
    </row>
    <row r="7" spans="1:17" ht="12.75" customHeight="1" x14ac:dyDescent="0.2">
      <c r="A7" s="22" t="s">
        <v>29</v>
      </c>
      <c r="B7" s="23" t="s">
        <v>28</v>
      </c>
      <c r="C7" s="24" t="s">
        <v>11</v>
      </c>
      <c r="D7" s="45">
        <v>80520021729</v>
      </c>
      <c r="E7" s="45"/>
      <c r="F7" s="25"/>
      <c r="G7" s="26"/>
      <c r="H7" s="27"/>
      <c r="I7" s="28"/>
      <c r="J7" s="27"/>
      <c r="K7" s="27"/>
      <c r="L7" s="25"/>
      <c r="M7" s="29"/>
      <c r="N7" s="26"/>
      <c r="O7" s="30"/>
      <c r="P7" s="25"/>
      <c r="Q7" s="31"/>
    </row>
    <row r="8" spans="1:17" ht="12.75" customHeight="1" thickBot="1" x14ac:dyDescent="0.25">
      <c r="A8" s="32"/>
      <c r="B8" s="33"/>
      <c r="C8" s="34">
        <v>0.104</v>
      </c>
      <c r="D8" s="15" t="s">
        <v>30</v>
      </c>
      <c r="E8" s="7">
        <v>0.5</v>
      </c>
      <c r="F8" s="7">
        <v>0.5</v>
      </c>
      <c r="G8" s="8">
        <v>6</v>
      </c>
      <c r="H8" s="13">
        <v>127.3</v>
      </c>
      <c r="I8" s="19">
        <v>0</v>
      </c>
      <c r="J8" s="13">
        <v>242.89</v>
      </c>
      <c r="K8" s="13">
        <f>J8*I8</f>
        <v>0</v>
      </c>
      <c r="L8" s="7">
        <f>ROUND(H8*G8+K8,0)</f>
        <v>764</v>
      </c>
      <c r="M8" s="20">
        <f>L8</f>
        <v>764</v>
      </c>
      <c r="N8" s="8">
        <v>16</v>
      </c>
      <c r="O8" s="9" t="s">
        <v>9</v>
      </c>
      <c r="P8" s="7">
        <f>ROUND(L8*(100-N8)/100,0)</f>
        <v>642</v>
      </c>
      <c r="Q8" s="21">
        <f>P8</f>
        <v>642</v>
      </c>
    </row>
    <row r="9" spans="1:17" ht="12.75" customHeight="1" x14ac:dyDescent="0.2">
      <c r="A9" s="6"/>
      <c r="B9" s="6" t="s">
        <v>22</v>
      </c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6"/>
    </row>
    <row r="10" spans="1:17" ht="12.75" customHeight="1" x14ac:dyDescent="0.2">
      <c r="A10" s="6"/>
      <c r="B10" s="6" t="s">
        <v>21</v>
      </c>
      <c r="C10" s="12"/>
      <c r="N10" s="6"/>
    </row>
    <row r="11" spans="1:17" ht="12.75" customHeight="1" x14ac:dyDescent="0.2">
      <c r="A11" s="6"/>
      <c r="B11" s="6" t="s">
        <v>26</v>
      </c>
      <c r="C11" s="12"/>
      <c r="N11" s="6"/>
    </row>
    <row r="12" spans="1:17" ht="12.75" customHeight="1" x14ac:dyDescent="0.2">
      <c r="A12" s="6"/>
      <c r="B12" s="6" t="s">
        <v>24</v>
      </c>
      <c r="C12" s="12"/>
      <c r="N12" s="6"/>
    </row>
    <row r="13" spans="1:17" ht="12.75" customHeight="1" x14ac:dyDescent="0.2">
      <c r="A13" s="6"/>
      <c r="B13" s="6" t="s">
        <v>25</v>
      </c>
      <c r="C13" s="12"/>
      <c r="N13" s="6"/>
    </row>
    <row r="14" spans="1:17" ht="12.75" customHeight="1" x14ac:dyDescent="0.2">
      <c r="A14" s="6"/>
      <c r="B14" s="6" t="s">
        <v>27</v>
      </c>
      <c r="C14" s="12"/>
      <c r="N14" s="6"/>
    </row>
    <row r="15" spans="1:17" ht="12.75" customHeight="1" x14ac:dyDescent="0.2"/>
    <row r="16" spans="1:1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</sheetData>
  <mergeCells count="16">
    <mergeCell ref="D7:E7"/>
    <mergeCell ref="A4:A5"/>
    <mergeCell ref="B4:B5"/>
    <mergeCell ref="C4:C5"/>
    <mergeCell ref="D4:G4"/>
    <mergeCell ref="N4:N5"/>
    <mergeCell ref="O4:O5"/>
    <mergeCell ref="P4:P5"/>
    <mergeCell ref="A1:Q1"/>
    <mergeCell ref="F3:M3"/>
    <mergeCell ref="H4:H5"/>
    <mergeCell ref="I4:K4"/>
    <mergeCell ref="Q4:Q5"/>
    <mergeCell ref="L4:L5"/>
    <mergeCell ref="M4:M5"/>
    <mergeCell ref="A2:Q2"/>
  </mergeCells>
  <phoneticPr fontId="26" type="noConversion"/>
  <pageMargins left="3.937007874015748E-2" right="3.937007874015748E-2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Saule</vt:lpstr>
      <vt:lpstr>Saule!Print_Area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Jevgēnija Sviridenkova</cp:lastModifiedBy>
  <cp:lastPrinted>2023-11-23T16:32:12Z</cp:lastPrinted>
  <dcterms:created xsi:type="dcterms:W3CDTF">2014-08-01T05:53:18Z</dcterms:created>
  <dcterms:modified xsi:type="dcterms:W3CDTF">2023-11-23T16:32:21Z</dcterms:modified>
</cp:coreProperties>
</file>