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vgenija\Nextcloud\Domes lēmumi un protokoli\2023\09_SEPTEMBRIS\28.09.2023\Dokumentu PROJEKTI\"/>
    </mc:Choice>
  </mc:AlternateContent>
  <xr:revisionPtr revIDLastSave="0" documentId="8_{21936317-2F11-4374-861A-E7239A511FB7}" xr6:coauthVersionLast="47" xr6:coauthVersionMax="47" xr10:uidLastSave="{00000000-0000-0000-0000-000000000000}"/>
  <bookViews>
    <workbookView xWindow="-120" yWindow="-120" windowWidth="29040" windowHeight="15720" xr2:uid="{DC8C3A89-0916-4845-861D-EAB36CD5831B}"/>
  </bookViews>
  <sheets>
    <sheet name="Tarifi" sheetId="1" r:id="rId1"/>
    <sheet name="Maisu cen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G27" i="1"/>
  <c r="H27" i="1"/>
  <c r="E27" i="1"/>
  <c r="D9" i="1"/>
  <c r="E9" i="1"/>
  <c r="E28" i="1" l="1"/>
  <c r="D28" i="1"/>
  <c r="F27" i="1"/>
  <c r="C15" i="1"/>
  <c r="C27" i="1" s="1"/>
  <c r="C9" i="1"/>
  <c r="C28" i="1" l="1"/>
</calcChain>
</file>

<file path=xl/sharedStrings.xml><?xml version="1.0" encoding="utf-8"?>
<sst xmlns="http://schemas.openxmlformats.org/spreadsheetml/2006/main" count="60" uniqueCount="54">
  <si>
    <t>N. p.k.</t>
  </si>
  <si>
    <t>Izmaksu veidi</t>
  </si>
  <si>
    <t>Atkritumu utilizācijas izmaksas (t.sk. transporta izmaksas)</t>
  </si>
  <si>
    <t>Darbinieku darba alga</t>
  </si>
  <si>
    <t>Darba devēja nodokļi</t>
  </si>
  <si>
    <t>Komunālie maksājumi (apsardze, elektrība u.c.)</t>
  </si>
  <si>
    <t>Administratīvās izmaksas</t>
  </si>
  <si>
    <t>Citi izdevumi pēc pretendenta ieskatiem, lai nodrošinātu tehnisko specifikāciju prasību izpildi (ieņēmumi no laukuma dalības ražotāju atbildības sistēmā)</t>
  </si>
  <si>
    <t>Peļņa (atšifrēt)</t>
  </si>
  <si>
    <r>
      <t>KOPĀ</t>
    </r>
    <r>
      <rPr>
        <sz val="11"/>
        <color theme="1"/>
        <rFont val="Times New Roman"/>
        <family val="1"/>
        <charset val="186"/>
      </rPr>
      <t xml:space="preserve"> (1- 7)</t>
    </r>
  </si>
  <si>
    <t>1.</t>
  </si>
  <si>
    <t>Sadzīves atkritumu apglabāšanas izmaksas</t>
  </si>
  <si>
    <t>2.</t>
  </si>
  <si>
    <t>Dabas resursu nodoklis par sadzīves atkritumu apglabāšanu</t>
  </si>
  <si>
    <t>3.</t>
  </si>
  <si>
    <t>Sadzīves atkritumu apsaimniekotāja izdevumi</t>
  </si>
  <si>
    <t>3.1.</t>
  </si>
  <si>
    <t>Darbinieku darba algas</t>
  </si>
  <si>
    <t>3.2.</t>
  </si>
  <si>
    <t>3.3.</t>
  </si>
  <si>
    <t>Transporta izdevumi</t>
  </si>
  <si>
    <t>3.4.</t>
  </si>
  <si>
    <t>Atkritumu tvertņu uzturēšana sanitārā kārtībā</t>
  </si>
  <si>
    <t>3.5.</t>
  </si>
  <si>
    <t>Sadzīves atkritumu tvertņu novietošanas vietas sakopšana pēc tvertņu iztukšošanas</t>
  </si>
  <si>
    <t>3.6.</t>
  </si>
  <si>
    <t>Izdevumi, kas saistīti ar sabiedrības izglītošanu atkritumu apsaimniekošanas jomā</t>
  </si>
  <si>
    <t>3.7.</t>
  </si>
  <si>
    <t>Citi izdevumi (administrācija, tehnikas amortizācija)</t>
  </si>
  <si>
    <t>4.</t>
  </si>
  <si>
    <t>Citi izdevumi pēc pretendenta ieskatiem, lai nodrošinātu tehnisko specifikāciju prasību izpildi (papildus pakalpojumi u.c. saimniecībā radušos materiālu apsaimniekošana)</t>
  </si>
  <si>
    <t>5.</t>
  </si>
  <si>
    <t>Ieņēmumi no atkritumu  (izejvielu) realizācijas</t>
  </si>
  <si>
    <t>6.</t>
  </si>
  <si>
    <t>7.</t>
  </si>
  <si>
    <t>Kompensācijas sadaļa atbilstoši AAL 39.1 pantam</t>
  </si>
  <si>
    <r>
      <t>KOPĀ</t>
    </r>
    <r>
      <rPr>
        <sz val="11"/>
        <color theme="1"/>
        <rFont val="Times New Roman"/>
        <family val="1"/>
        <charset val="186"/>
      </rPr>
      <t xml:space="preserve"> (1- 6)</t>
    </r>
  </si>
  <si>
    <t>Esošā sadzīves atkritumu maksa, EUR/m3 bez PVN</t>
  </si>
  <si>
    <t>Esošā bioloģisko atkritumu maksa, EUR/m3 bez PVN</t>
  </si>
  <si>
    <t>Kopā ar šķirošanas laukuma izmaksām</t>
  </si>
  <si>
    <t>Esošā šķirošanas laukuma apsaimniekošanas maksa, EUR/m3 bez PVN</t>
  </si>
  <si>
    <t>Sadzīves atkritumu maksa no 01.01.2025. saskaņā ar pašreiz pieejamajiem datiem/ izmaksām, EUR/m3 bez PVN</t>
  </si>
  <si>
    <t>Sadzīves atkritumu maksa no 01.01.2024. saskaņā ar pašreiz pieejamajiem datiem/ izmaksām, EUR/m3 bez PVN</t>
  </si>
  <si>
    <t>Šķirošanas laukuma apsaimniekošanas maksa no 01.01.2024. saskaņā ar pašreiz pieejamajiem datiem/ izmaksām, EUR/m3 bez PVN</t>
  </si>
  <si>
    <t>Šķirošanas laukuma apsaimniekošanas maksā no 01.01.2025. saskaņā ar pašreiz pieejamajiem datiem/ izmaksām, EUR/m3 bez PVN</t>
  </si>
  <si>
    <t>iekļauts augstāk minētajā pozīcijā</t>
  </si>
  <si>
    <t>Bioloģisko atkritumu maksa no 01.01.2025. saskaņā ar pašreiz pieejamajiem datiem/ izmaksām, EUR/m3 bez PVN</t>
  </si>
  <si>
    <t>Bioloģisko atkritumu maksa o 01.01.2024. saskaņā ar pašreiz pieejamajiem datiem/ izmaksām, EUR/m3 bez PVN</t>
  </si>
  <si>
    <t>EUR/gb bez PVN</t>
  </si>
  <si>
    <t>EUR/gb ar  PVN</t>
  </si>
  <si>
    <t>Sadzīves atkritumu priekšapmaksas maisa izmaksas, 120l</t>
  </si>
  <si>
    <t>Esošā maksa</t>
  </si>
  <si>
    <t>No 01.01.2025. saskaņā ar pašreiz pieejamajiem datiem/ izmaksām</t>
  </si>
  <si>
    <t>No 01.01.2024. saskaņā ar pašreiz pieejamajiem datiem/ izmaksām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</si>
</sst>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2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0" xfId="0" applyFont="1" applyFill="1"/>
    <xf numFmtId="0" fontId="5" fillId="2" borderId="9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3" xfId="0" applyBorder="1"/>
    <xf numFmtId="0" fontId="3" fillId="2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0" fillId="0" borderId="3" xfId="0" applyBorder="1" applyAlignment="1">
      <alignment wrapText="1"/>
    </xf>
    <xf numFmtId="0" fontId="1" fillId="0" borderId="3" xfId="0" applyFont="1" applyBorder="1" applyAlignment="1">
      <alignment wrapText="1"/>
    </xf>
    <xf numFmtId="2" fontId="0" fillId="0" borderId="3" xfId="0" applyNumberFormat="1" applyBorder="1"/>
    <xf numFmtId="0" fontId="1" fillId="0" borderId="3" xfId="0" applyFont="1" applyBorder="1"/>
    <xf numFmtId="0" fontId="2" fillId="3" borderId="5" xfId="0" applyFont="1" applyFill="1" applyBorder="1"/>
    <xf numFmtId="2" fontId="2" fillId="3" borderId="5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FEA26-9369-4E38-AC47-7FEB5EA9F29A}">
  <dimension ref="A1:I33"/>
  <sheetViews>
    <sheetView tabSelected="1" zoomScaleNormal="100" workbookViewId="0">
      <selection activeCell="F31" sqref="F31"/>
    </sheetView>
  </sheetViews>
  <sheetFormatPr defaultRowHeight="15" x14ac:dyDescent="0.25"/>
  <cols>
    <col min="1" max="1" width="8.85546875" style="15"/>
    <col min="2" max="2" width="17.140625" style="15" customWidth="1"/>
    <col min="3" max="3" width="17.7109375" style="15" customWidth="1"/>
    <col min="4" max="4" width="14" style="15" customWidth="1"/>
    <col min="5" max="5" width="14.28515625" style="15" customWidth="1"/>
    <col min="6" max="6" width="14" style="15" customWidth="1"/>
    <col min="7" max="7" width="12.42578125" customWidth="1"/>
    <col min="8" max="8" width="13.85546875" customWidth="1"/>
    <col min="9" max="9" width="13.28515625" customWidth="1"/>
    <col min="10" max="10" width="13.140625" customWidth="1"/>
    <col min="11" max="11" width="15.140625" customWidth="1"/>
  </cols>
  <sheetData>
    <row r="1" spans="1:8" ht="186" thickBot="1" x14ac:dyDescent="0.3">
      <c r="A1" s="13" t="s">
        <v>0</v>
      </c>
      <c r="B1" s="14" t="s">
        <v>1</v>
      </c>
      <c r="C1" s="17" t="s">
        <v>40</v>
      </c>
      <c r="D1" s="17" t="s">
        <v>43</v>
      </c>
      <c r="E1" s="17" t="s">
        <v>44</v>
      </c>
      <c r="F1"/>
    </row>
    <row r="2" spans="1:8" ht="75.75" thickBot="1" x14ac:dyDescent="0.3">
      <c r="A2" s="8">
        <v>1</v>
      </c>
      <c r="B2" s="8" t="s">
        <v>2</v>
      </c>
      <c r="C2" s="1">
        <v>0.5</v>
      </c>
      <c r="D2" s="1">
        <v>0.55000000000000004</v>
      </c>
      <c r="E2" s="1">
        <v>0.6</v>
      </c>
      <c r="F2"/>
    </row>
    <row r="3" spans="1:8" ht="30.75" thickBot="1" x14ac:dyDescent="0.3">
      <c r="A3" s="8">
        <v>2</v>
      </c>
      <c r="B3" s="4" t="s">
        <v>3</v>
      </c>
      <c r="C3" s="1">
        <v>0.43</v>
      </c>
      <c r="D3" s="1">
        <v>0.43</v>
      </c>
      <c r="E3" s="1">
        <v>0.43</v>
      </c>
      <c r="F3"/>
    </row>
    <row r="4" spans="1:8" ht="30.75" thickBot="1" x14ac:dyDescent="0.3">
      <c r="A4" s="8">
        <v>3</v>
      </c>
      <c r="B4" s="4" t="s">
        <v>4</v>
      </c>
      <c r="C4" s="1">
        <v>0.11</v>
      </c>
      <c r="D4" s="1">
        <v>0.11</v>
      </c>
      <c r="E4" s="1">
        <v>0.11</v>
      </c>
      <c r="F4"/>
    </row>
    <row r="5" spans="1:8" ht="60.75" thickBot="1" x14ac:dyDescent="0.3">
      <c r="A5" s="8">
        <v>4</v>
      </c>
      <c r="B5" s="4" t="s">
        <v>5</v>
      </c>
      <c r="C5" s="1">
        <v>0.28000000000000003</v>
      </c>
      <c r="D5" s="1">
        <v>0.3</v>
      </c>
      <c r="E5" s="1">
        <v>0.32</v>
      </c>
      <c r="F5"/>
    </row>
    <row r="6" spans="1:8" ht="30.75" thickBot="1" x14ac:dyDescent="0.3">
      <c r="A6" s="8">
        <v>5</v>
      </c>
      <c r="B6" s="4" t="s">
        <v>6</v>
      </c>
      <c r="C6" s="1">
        <v>0.1</v>
      </c>
      <c r="D6" s="1">
        <v>0.1</v>
      </c>
      <c r="E6" s="1">
        <v>0.1</v>
      </c>
      <c r="F6"/>
    </row>
    <row r="7" spans="1:8" ht="165.75" thickBot="1" x14ac:dyDescent="0.3">
      <c r="A7" s="8">
        <v>6</v>
      </c>
      <c r="B7" s="4" t="s">
        <v>7</v>
      </c>
      <c r="C7" s="1">
        <v>-0.7</v>
      </c>
      <c r="D7" s="1">
        <v>-0.8</v>
      </c>
      <c r="E7" s="1">
        <v>-0.89</v>
      </c>
      <c r="F7"/>
    </row>
    <row r="8" spans="1:8" ht="15.75" thickBot="1" x14ac:dyDescent="0.3">
      <c r="A8" s="10">
        <v>7</v>
      </c>
      <c r="B8" s="6" t="s">
        <v>8</v>
      </c>
      <c r="C8" s="2">
        <v>0.1</v>
      </c>
      <c r="D8" s="2">
        <v>0.1</v>
      </c>
      <c r="E8" s="2">
        <v>0.1</v>
      </c>
      <c r="F8"/>
    </row>
    <row r="9" spans="1:8" ht="15.75" thickBot="1" x14ac:dyDescent="0.3">
      <c r="A9" s="11"/>
      <c r="B9" s="12" t="s">
        <v>9</v>
      </c>
      <c r="C9" s="16">
        <f>SUM(C2:C8)</f>
        <v>0.82000000000000017</v>
      </c>
      <c r="D9" s="16">
        <f t="shared" ref="D9:E9" si="0">SUM(D2:D8)</f>
        <v>0.79000000000000015</v>
      </c>
      <c r="E9" s="16">
        <f t="shared" si="0"/>
        <v>0.77000000000000024</v>
      </c>
      <c r="F9"/>
    </row>
    <row r="10" spans="1:8" x14ac:dyDescent="0.25">
      <c r="G10" s="15"/>
      <c r="H10" s="15"/>
    </row>
    <row r="11" spans="1:8" ht="15.75" thickBot="1" x14ac:dyDescent="0.3">
      <c r="G11" s="15"/>
      <c r="H11" s="15"/>
    </row>
    <row r="12" spans="1:8" ht="157.5" thickBot="1" x14ac:dyDescent="0.3">
      <c r="A12" s="13" t="s">
        <v>0</v>
      </c>
      <c r="B12" s="14" t="s">
        <v>1</v>
      </c>
      <c r="C12" s="18" t="s">
        <v>37</v>
      </c>
      <c r="D12" s="18" t="s">
        <v>42</v>
      </c>
      <c r="E12" s="18" t="s">
        <v>41</v>
      </c>
      <c r="F12" s="17" t="s">
        <v>38</v>
      </c>
      <c r="G12" s="17" t="s">
        <v>47</v>
      </c>
      <c r="H12" s="17" t="s">
        <v>46</v>
      </c>
    </row>
    <row r="13" spans="1:8" ht="45.75" thickBot="1" x14ac:dyDescent="0.3">
      <c r="A13" s="8" t="s">
        <v>10</v>
      </c>
      <c r="B13" s="4" t="s">
        <v>11</v>
      </c>
      <c r="C13" s="9">
        <v>18.43</v>
      </c>
      <c r="D13" s="9">
        <v>18.43</v>
      </c>
      <c r="E13" s="9">
        <v>18.43</v>
      </c>
      <c r="F13" s="5">
        <v>12.9</v>
      </c>
      <c r="G13" s="5">
        <v>12.9</v>
      </c>
      <c r="H13" s="5">
        <v>12.9</v>
      </c>
    </row>
    <row r="14" spans="1:8" ht="60.75" thickBot="1" x14ac:dyDescent="0.3">
      <c r="A14" s="8" t="s">
        <v>12</v>
      </c>
      <c r="B14" s="4" t="s">
        <v>13</v>
      </c>
      <c r="C14" s="9" t="s">
        <v>45</v>
      </c>
      <c r="D14" s="9" t="s">
        <v>45</v>
      </c>
      <c r="E14" s="9" t="s">
        <v>45</v>
      </c>
      <c r="F14" s="4"/>
      <c r="G14" s="4"/>
      <c r="H14" s="4"/>
    </row>
    <row r="15" spans="1:8" ht="45.75" thickBot="1" x14ac:dyDescent="0.3">
      <c r="A15" s="8" t="s">
        <v>14</v>
      </c>
      <c r="B15" s="4" t="s">
        <v>15</v>
      </c>
      <c r="C15" s="21">
        <f>C16+C17+C18+C19+C20+C21+C22</f>
        <v>5.43</v>
      </c>
      <c r="D15" s="24">
        <v>5.58</v>
      </c>
      <c r="E15" s="5">
        <v>5.73</v>
      </c>
      <c r="F15" s="5">
        <v>11.8</v>
      </c>
      <c r="G15" s="5">
        <v>11.8</v>
      </c>
      <c r="H15" s="5">
        <v>11.8</v>
      </c>
    </row>
    <row r="16" spans="1:8" ht="30.75" thickBot="1" x14ac:dyDescent="0.3">
      <c r="A16" s="8" t="s">
        <v>16</v>
      </c>
      <c r="B16" s="4" t="s">
        <v>17</v>
      </c>
      <c r="C16" s="21">
        <v>1.28</v>
      </c>
      <c r="D16" s="24">
        <v>1.28</v>
      </c>
      <c r="E16" s="4">
        <v>1.28</v>
      </c>
      <c r="F16" s="4"/>
      <c r="G16" s="4"/>
      <c r="H16" s="4"/>
    </row>
    <row r="17" spans="1:8" ht="30.75" thickBot="1" x14ac:dyDescent="0.3">
      <c r="A17" s="8" t="s">
        <v>18</v>
      </c>
      <c r="B17" s="4" t="s">
        <v>4</v>
      </c>
      <c r="C17" s="21">
        <v>0.31</v>
      </c>
      <c r="D17" s="24">
        <v>0.31</v>
      </c>
      <c r="E17" s="4">
        <v>0.31</v>
      </c>
      <c r="F17" s="4"/>
      <c r="G17" s="4"/>
      <c r="H17" s="4"/>
    </row>
    <row r="18" spans="1:8" ht="30.75" thickBot="1" x14ac:dyDescent="0.3">
      <c r="A18" s="8" t="s">
        <v>19</v>
      </c>
      <c r="B18" s="4" t="s">
        <v>20</v>
      </c>
      <c r="C18" s="21">
        <v>1.24</v>
      </c>
      <c r="D18" s="24">
        <v>1.24</v>
      </c>
      <c r="E18" s="4">
        <v>1.24</v>
      </c>
      <c r="F18" s="4"/>
      <c r="G18" s="4"/>
      <c r="H18" s="4"/>
    </row>
    <row r="19" spans="1:8" ht="45.75" thickBot="1" x14ac:dyDescent="0.3">
      <c r="A19" s="8" t="s">
        <v>21</v>
      </c>
      <c r="B19" s="4" t="s">
        <v>22</v>
      </c>
      <c r="C19" s="21">
        <v>0.18</v>
      </c>
      <c r="D19" s="9">
        <v>0.2</v>
      </c>
      <c r="E19" s="4">
        <v>0.22</v>
      </c>
      <c r="F19" s="4"/>
      <c r="G19" s="4"/>
      <c r="H19" s="4"/>
    </row>
    <row r="20" spans="1:8" ht="90.75" thickBot="1" x14ac:dyDescent="0.3">
      <c r="A20" s="8" t="s">
        <v>23</v>
      </c>
      <c r="B20" s="4" t="s">
        <v>24</v>
      </c>
      <c r="C20" s="9">
        <v>0.14000000000000001</v>
      </c>
      <c r="D20" s="4">
        <v>0.15</v>
      </c>
      <c r="E20" s="4">
        <v>0.16</v>
      </c>
      <c r="F20" s="4"/>
      <c r="G20" s="4"/>
      <c r="H20" s="4"/>
    </row>
    <row r="21" spans="1:8" ht="105.75" thickBot="1" x14ac:dyDescent="0.3">
      <c r="A21" s="8" t="s">
        <v>25</v>
      </c>
      <c r="B21" s="4" t="s">
        <v>26</v>
      </c>
      <c r="C21" s="21">
        <v>0.38</v>
      </c>
      <c r="D21" s="9">
        <v>0.4</v>
      </c>
      <c r="E21" s="4">
        <v>0.42</v>
      </c>
      <c r="F21" s="4"/>
      <c r="G21" s="4"/>
      <c r="H21" s="4"/>
    </row>
    <row r="22" spans="1:8" ht="60.75" thickBot="1" x14ac:dyDescent="0.3">
      <c r="A22" s="8" t="s">
        <v>27</v>
      </c>
      <c r="B22" s="4" t="s">
        <v>28</v>
      </c>
      <c r="C22" s="9">
        <v>1.9</v>
      </c>
      <c r="D22" s="4">
        <v>2</v>
      </c>
      <c r="E22" s="4">
        <v>2.1</v>
      </c>
      <c r="F22" s="4"/>
      <c r="G22" s="4"/>
      <c r="H22" s="4"/>
    </row>
    <row r="23" spans="1:8" ht="180.75" thickBot="1" x14ac:dyDescent="0.3">
      <c r="A23" s="8" t="s">
        <v>29</v>
      </c>
      <c r="B23" s="4" t="s">
        <v>30</v>
      </c>
      <c r="C23" s="9">
        <v>0.2</v>
      </c>
      <c r="D23" s="9">
        <v>0.2</v>
      </c>
      <c r="E23" s="9">
        <v>0.2</v>
      </c>
      <c r="F23" s="23"/>
      <c r="G23" s="4"/>
      <c r="H23" s="4"/>
    </row>
    <row r="24" spans="1:8" ht="60.75" thickBot="1" x14ac:dyDescent="0.3">
      <c r="A24" s="8" t="s">
        <v>31</v>
      </c>
      <c r="B24" s="4" t="s">
        <v>32</v>
      </c>
      <c r="C24" s="21">
        <v>0</v>
      </c>
      <c r="D24" s="24">
        <v>0</v>
      </c>
      <c r="E24" s="4">
        <v>0</v>
      </c>
      <c r="F24" s="4"/>
      <c r="G24" s="4"/>
      <c r="H24" s="4"/>
    </row>
    <row r="25" spans="1:8" ht="15.75" thickBot="1" x14ac:dyDescent="0.3">
      <c r="A25" s="8" t="s">
        <v>33</v>
      </c>
      <c r="B25" s="4" t="s">
        <v>8</v>
      </c>
      <c r="C25" s="21">
        <v>1</v>
      </c>
      <c r="D25" s="24">
        <v>1</v>
      </c>
      <c r="E25" s="4">
        <v>1</v>
      </c>
      <c r="F25" s="4"/>
      <c r="G25" s="4"/>
      <c r="H25" s="4"/>
    </row>
    <row r="26" spans="1:8" ht="45.75" thickBot="1" x14ac:dyDescent="0.3">
      <c r="A26" s="10" t="s">
        <v>34</v>
      </c>
      <c r="B26" s="9" t="s">
        <v>35</v>
      </c>
      <c r="C26" s="22">
        <v>1.32</v>
      </c>
      <c r="D26" s="25">
        <v>3.22</v>
      </c>
      <c r="E26" s="26">
        <v>3.2</v>
      </c>
      <c r="F26" s="6">
        <v>-2.94</v>
      </c>
      <c r="G26" s="6">
        <v>-7.16</v>
      </c>
      <c r="H26" s="26">
        <v>-7.1</v>
      </c>
    </row>
    <row r="27" spans="1:8" ht="15.75" thickBot="1" x14ac:dyDescent="0.3">
      <c r="A27" s="13"/>
      <c r="B27" s="19" t="s">
        <v>36</v>
      </c>
      <c r="C27" s="27">
        <f>C25+C23+C15+C13+C26</f>
        <v>26.38</v>
      </c>
      <c r="D27" s="28">
        <f>D25+D23+D15+D13+D26</f>
        <v>28.43</v>
      </c>
      <c r="E27" s="28">
        <f t="shared" ref="E27" si="1">E25+E23+E15+E13+E26</f>
        <v>28.56</v>
      </c>
      <c r="F27" s="34">
        <f>F13+F15+F26</f>
        <v>21.76</v>
      </c>
      <c r="G27" s="34">
        <f t="shared" ref="G27:H27" si="2">G13+G15+G26</f>
        <v>17.540000000000003</v>
      </c>
      <c r="H27" s="34">
        <f t="shared" si="2"/>
        <v>17.600000000000001</v>
      </c>
    </row>
    <row r="28" spans="1:8" ht="58.5" thickBot="1" x14ac:dyDescent="0.3">
      <c r="B28" s="3" t="s">
        <v>39</v>
      </c>
      <c r="C28" s="33">
        <f>C27+C9</f>
        <v>27.2</v>
      </c>
      <c r="D28" s="33">
        <f>D27+D9</f>
        <v>29.22</v>
      </c>
      <c r="E28" s="33">
        <f>E27+E9</f>
        <v>29.33</v>
      </c>
    </row>
    <row r="32" spans="1:8" ht="33" customHeight="1" x14ac:dyDescent="0.25"/>
    <row r="33" spans="7:9" x14ac:dyDescent="0.25">
      <c r="G33" s="7"/>
      <c r="H33" s="7"/>
      <c r="I33" s="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D309D-97F2-4116-B7C2-9E14E1E844BD}">
  <dimension ref="A1:C4"/>
  <sheetViews>
    <sheetView workbookViewId="0">
      <selection activeCell="F4" sqref="F4"/>
    </sheetView>
  </sheetViews>
  <sheetFormatPr defaultRowHeight="15" x14ac:dyDescent="0.25"/>
  <cols>
    <col min="1" max="1" width="18.5703125" customWidth="1"/>
    <col min="2" max="2" width="15.5703125" customWidth="1"/>
    <col min="3" max="3" width="16.5703125" customWidth="1"/>
  </cols>
  <sheetData>
    <row r="1" spans="1:3" ht="60" x14ac:dyDescent="0.25">
      <c r="A1" s="30" t="s">
        <v>50</v>
      </c>
      <c r="B1" s="32" t="s">
        <v>49</v>
      </c>
      <c r="C1" s="32" t="s">
        <v>48</v>
      </c>
    </row>
    <row r="2" spans="1:3" x14ac:dyDescent="0.25">
      <c r="A2" s="29" t="s">
        <v>51</v>
      </c>
      <c r="B2" s="20">
        <v>3.47</v>
      </c>
      <c r="C2" s="31">
        <v>4.2</v>
      </c>
    </row>
    <row r="3" spans="1:3" ht="60" x14ac:dyDescent="0.25">
      <c r="A3" s="29" t="s">
        <v>53</v>
      </c>
      <c r="B3" s="20">
        <v>3.71</v>
      </c>
      <c r="C3" s="20">
        <v>4.49</v>
      </c>
    </row>
    <row r="4" spans="1:3" ht="60" x14ac:dyDescent="0.25">
      <c r="A4" s="29" t="s">
        <v>52</v>
      </c>
      <c r="B4" s="20">
        <v>3.72</v>
      </c>
      <c r="C4" s="31">
        <v>4.5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Tarifi</vt:lpstr>
      <vt:lpstr>Maisu cenas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 Markava</dc:creator>
  <cp:lastModifiedBy>Jevgēnija Sviridenkova</cp:lastModifiedBy>
  <dcterms:created xsi:type="dcterms:W3CDTF">2023-08-15T05:08:30Z</dcterms:created>
  <dcterms:modified xsi:type="dcterms:W3CDTF">2023-09-22T08:52:41Z</dcterms:modified>
</cp:coreProperties>
</file>