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/>
  <mc:AlternateContent xmlns:mc="http://schemas.openxmlformats.org/markup-compatibility/2006">
    <mc:Choice Requires="x15">
      <x15ac:absPath xmlns:x15ac="http://schemas.microsoft.com/office/spreadsheetml/2010/11/ac" url="X:\DOMES_SEDES\AVIZEI un MAJAS LAPAI\2022.gads\01_JANVĀRIS\"/>
    </mc:Choice>
  </mc:AlternateContent>
  <xr:revisionPtr revIDLastSave="0" documentId="8_{9D117EBA-44B0-4456-9CBE-057EA52F8EE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apa1" sheetId="1" r:id="rId1"/>
    <sheet name="Lapa2" sheetId="2" r:id="rId2"/>
  </sheets>
  <definedNames>
    <definedName name="_xlnm.Print_Area" localSheetId="0">Lapa1!$A$1:$O$29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1" i="2" l="1"/>
  <c r="C5" i="2"/>
  <c r="C8" i="2" s="1"/>
  <c r="C11" i="2" s="1"/>
  <c r="D8" i="2"/>
  <c r="D5" i="2"/>
  <c r="F5" i="2"/>
  <c r="E5" i="2"/>
  <c r="E8" i="2"/>
  <c r="E11" i="2" s="1"/>
  <c r="F8" i="2"/>
  <c r="F11" i="2" s="1"/>
</calcChain>
</file>

<file path=xl/sharedStrings.xml><?xml version="1.0" encoding="utf-8"?>
<sst xmlns="http://schemas.openxmlformats.org/spreadsheetml/2006/main" count="114" uniqueCount="29">
  <si>
    <t>KPII</t>
  </si>
  <si>
    <t>ĀSC</t>
  </si>
  <si>
    <t>2020.gads</t>
  </si>
  <si>
    <t>sept.</t>
  </si>
  <si>
    <t>okt</t>
  </si>
  <si>
    <t>nov</t>
  </si>
  <si>
    <t>dec</t>
  </si>
  <si>
    <t>2021.gads</t>
  </si>
  <si>
    <t>EUR</t>
  </si>
  <si>
    <t>Izmaksas par gāzi (ar PVN)</t>
  </si>
  <si>
    <t>Izmaksas par elektroenerģiju (ar PVN)</t>
  </si>
  <si>
    <t>Ielu apgaismojums</t>
  </si>
  <si>
    <t>Elektroenerģijas patēriņš ielu apgaismojumam (EUR)</t>
  </si>
  <si>
    <t>Cenu kāpuma koeficents</t>
  </si>
  <si>
    <t>ĀPII baseins</t>
  </si>
  <si>
    <t>KPII baseins</t>
  </si>
  <si>
    <t>ĀSC baseins</t>
  </si>
  <si>
    <t>Gāzes cena 2021. gadā</t>
  </si>
  <si>
    <t>EUR/MWh</t>
  </si>
  <si>
    <t>Vid. Gaisa temp.</t>
  </si>
  <si>
    <t>2022.gads</t>
  </si>
  <si>
    <t xml:space="preserve">ĀPII </t>
  </si>
  <si>
    <t>ĀPII (250 bērni x2,80 bez PVNx4)</t>
  </si>
  <si>
    <t>janv</t>
  </si>
  <si>
    <t>febr</t>
  </si>
  <si>
    <t>marts</t>
  </si>
  <si>
    <t>KPII (230 bērni x2,80 bez PVNx4)</t>
  </si>
  <si>
    <t>aprīlis</t>
  </si>
  <si>
    <t>baseini kopā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</si>
</sst>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186"/>
      <scheme val="minor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</fonts>
  <fills count="9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3" borderId="7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2" fontId="1" fillId="3" borderId="4" xfId="0" applyNumberFormat="1" applyFont="1" applyFill="1" applyBorder="1" applyAlignment="1">
      <alignment horizontal="center" vertical="center"/>
    </xf>
    <xf numFmtId="2" fontId="1" fillId="3" borderId="0" xfId="0" applyNumberFormat="1" applyFont="1" applyFill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2" fontId="1" fillId="4" borderId="0" xfId="0" applyNumberFormat="1" applyFont="1" applyFill="1" applyAlignment="1">
      <alignment horizontal="center" vertical="center"/>
    </xf>
    <xf numFmtId="2" fontId="1" fillId="4" borderId="4" xfId="0" applyNumberFormat="1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2" fontId="1" fillId="4" borderId="5" xfId="0" applyNumberFormat="1" applyFont="1" applyFill="1" applyBorder="1" applyAlignment="1">
      <alignment horizontal="center" vertical="center"/>
    </xf>
    <xf numFmtId="2" fontId="1" fillId="4" borderId="1" xfId="0" applyNumberFormat="1" applyFont="1" applyFill="1" applyBorder="1" applyAlignment="1">
      <alignment horizontal="center" vertical="center"/>
    </xf>
    <xf numFmtId="2" fontId="1" fillId="4" borderId="6" xfId="0" applyNumberFormat="1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5" borderId="6" xfId="0" applyFont="1" applyFill="1" applyBorder="1" applyAlignment="1">
      <alignment horizontal="center" vertical="center"/>
    </xf>
    <xf numFmtId="2" fontId="1" fillId="5" borderId="4" xfId="0" applyNumberFormat="1" applyFont="1" applyFill="1" applyBorder="1" applyAlignment="1">
      <alignment horizontal="center" vertical="center"/>
    </xf>
    <xf numFmtId="2" fontId="1" fillId="5" borderId="0" xfId="0" applyNumberFormat="1" applyFont="1" applyFill="1" applyAlignment="1">
      <alignment horizontal="center" vertical="center"/>
    </xf>
    <xf numFmtId="2" fontId="1" fillId="6" borderId="1" xfId="0" applyNumberFormat="1" applyFont="1" applyFill="1" applyBorder="1" applyAlignment="1">
      <alignment horizontal="center" vertical="center"/>
    </xf>
    <xf numFmtId="2" fontId="1" fillId="6" borderId="0" xfId="0" applyNumberFormat="1" applyFont="1" applyFill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2" fontId="3" fillId="6" borderId="4" xfId="0" applyNumberFormat="1" applyFont="1" applyFill="1" applyBorder="1" applyAlignment="1">
      <alignment horizontal="center" vertical="center"/>
    </xf>
    <xf numFmtId="2" fontId="3" fillId="6" borderId="0" xfId="0" applyNumberFormat="1" applyFont="1" applyFill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2" fontId="3" fillId="6" borderId="1" xfId="0" applyNumberFormat="1" applyFont="1" applyFill="1" applyBorder="1" applyAlignment="1">
      <alignment horizontal="center" vertical="center"/>
    </xf>
    <xf numFmtId="2" fontId="3" fillId="6" borderId="6" xfId="0" applyNumberFormat="1" applyFont="1" applyFill="1" applyBorder="1" applyAlignment="1">
      <alignment horizontal="center" vertical="center"/>
    </xf>
    <xf numFmtId="2" fontId="3" fillId="0" borderId="6" xfId="0" applyNumberFormat="1" applyFont="1" applyBorder="1" applyAlignment="1">
      <alignment horizontal="center"/>
    </xf>
    <xf numFmtId="2" fontId="3" fillId="0" borderId="7" xfId="0" applyNumberFormat="1" applyFont="1" applyBorder="1" applyAlignment="1">
      <alignment horizontal="center"/>
    </xf>
    <xf numFmtId="0" fontId="1" fillId="5" borderId="0" xfId="0" applyFont="1" applyFill="1" applyBorder="1" applyAlignment="1">
      <alignment horizontal="center" vertical="center"/>
    </xf>
    <xf numFmtId="0" fontId="1" fillId="0" borderId="0" xfId="0" applyFont="1" applyBorder="1"/>
    <xf numFmtId="2" fontId="1" fillId="5" borderId="1" xfId="0" applyNumberFormat="1" applyFont="1" applyFill="1" applyBorder="1" applyAlignment="1">
      <alignment horizontal="center" vertical="center"/>
    </xf>
    <xf numFmtId="2" fontId="1" fillId="5" borderId="6" xfId="0" applyNumberFormat="1" applyFont="1" applyFill="1" applyBorder="1" applyAlignment="1">
      <alignment horizontal="center" vertical="center"/>
    </xf>
    <xf numFmtId="0" fontId="1" fillId="4" borderId="0" xfId="0" applyFont="1" applyFill="1" applyBorder="1" applyAlignment="1">
      <alignment horizontal="center" vertical="center"/>
    </xf>
    <xf numFmtId="2" fontId="1" fillId="4" borderId="0" xfId="0" applyNumberFormat="1" applyFont="1" applyFill="1" applyBorder="1" applyAlignment="1">
      <alignment horizontal="center" vertical="center"/>
    </xf>
    <xf numFmtId="2" fontId="1" fillId="3" borderId="3" xfId="0" applyNumberFormat="1" applyFont="1" applyFill="1" applyBorder="1" applyAlignment="1">
      <alignment horizontal="center" vertical="center"/>
    </xf>
    <xf numFmtId="2" fontId="1" fillId="7" borderId="5" xfId="0" applyNumberFormat="1" applyFont="1" applyFill="1" applyBorder="1" applyAlignment="1">
      <alignment horizontal="center" vertical="center"/>
    </xf>
    <xf numFmtId="2" fontId="1" fillId="7" borderId="6" xfId="0" applyNumberFormat="1" applyFont="1" applyFill="1" applyBorder="1" applyAlignment="1">
      <alignment horizontal="center" vertical="center"/>
    </xf>
    <xf numFmtId="2" fontId="1" fillId="7" borderId="7" xfId="0" applyNumberFormat="1" applyFont="1" applyFill="1" applyBorder="1" applyAlignment="1">
      <alignment horizontal="center" vertical="center"/>
    </xf>
    <xf numFmtId="2" fontId="1" fillId="7" borderId="12" xfId="0" applyNumberFormat="1" applyFont="1" applyFill="1" applyBorder="1" applyAlignment="1">
      <alignment horizontal="center" vertical="center"/>
    </xf>
    <xf numFmtId="2" fontId="1" fillId="7" borderId="0" xfId="0" applyNumberFormat="1" applyFont="1" applyFill="1" applyAlignment="1">
      <alignment horizontal="center" vertical="center"/>
    </xf>
    <xf numFmtId="2" fontId="1" fillId="7" borderId="13" xfId="0" applyNumberFormat="1" applyFont="1" applyFill="1" applyBorder="1" applyAlignment="1">
      <alignment horizontal="center" vertical="center"/>
    </xf>
    <xf numFmtId="2" fontId="1" fillId="7" borderId="14" xfId="0" applyNumberFormat="1" applyFont="1" applyFill="1" applyBorder="1" applyAlignment="1">
      <alignment horizontal="center" vertical="center"/>
    </xf>
    <xf numFmtId="2" fontId="1" fillId="8" borderId="1" xfId="0" applyNumberFormat="1" applyFont="1" applyFill="1" applyBorder="1" applyAlignment="1">
      <alignment horizontal="center" vertical="center"/>
    </xf>
    <xf numFmtId="2" fontId="1" fillId="8" borderId="4" xfId="0" applyNumberFormat="1" applyFont="1" applyFill="1" applyBorder="1" applyAlignment="1">
      <alignment horizontal="center" vertical="center"/>
    </xf>
    <xf numFmtId="0" fontId="1" fillId="6" borderId="3" xfId="0" applyFont="1" applyFill="1" applyBorder="1" applyAlignment="1">
      <alignment horizontal="center" vertical="center"/>
    </xf>
    <xf numFmtId="2" fontId="1" fillId="6" borderId="12" xfId="0" applyNumberFormat="1" applyFont="1" applyFill="1" applyBorder="1" applyAlignment="1">
      <alignment horizontal="center" vertical="center"/>
    </xf>
    <xf numFmtId="2" fontId="1" fillId="6" borderId="13" xfId="0" applyNumberFormat="1" applyFont="1" applyFill="1" applyBorder="1" applyAlignment="1">
      <alignment horizontal="center" vertical="center"/>
    </xf>
    <xf numFmtId="2" fontId="1" fillId="6" borderId="5" xfId="0" applyNumberFormat="1" applyFont="1" applyFill="1" applyBorder="1" applyAlignment="1">
      <alignment vertical="center"/>
    </xf>
    <xf numFmtId="2" fontId="1" fillId="6" borderId="6" xfId="0" applyNumberFormat="1" applyFont="1" applyFill="1" applyBorder="1" applyAlignment="1">
      <alignment vertical="center"/>
    </xf>
    <xf numFmtId="0" fontId="1" fillId="6" borderId="1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1" fillId="3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7" xfId="0" applyFont="1" applyBorder="1"/>
    <xf numFmtId="2" fontId="1" fillId="5" borderId="0" xfId="0" applyNumberFormat="1" applyFont="1" applyFill="1" applyBorder="1" applyAlignment="1">
      <alignment horizontal="center" vertical="center"/>
    </xf>
    <xf numFmtId="2" fontId="1" fillId="3" borderId="0" xfId="0" applyNumberFormat="1" applyFont="1" applyFill="1" applyBorder="1" applyAlignment="1">
      <alignment horizontal="center" vertical="center"/>
    </xf>
    <xf numFmtId="2" fontId="1" fillId="3" borderId="1" xfId="0" applyNumberFormat="1" applyFont="1" applyFill="1" applyBorder="1" applyAlignment="1">
      <alignment horizontal="center" vertical="center"/>
    </xf>
    <xf numFmtId="0" fontId="1" fillId="0" borderId="5" xfId="0" applyFont="1" applyBorder="1"/>
    <xf numFmtId="9" fontId="1" fillId="0" borderId="2" xfId="0" applyNumberFormat="1" applyFont="1" applyBorder="1"/>
    <xf numFmtId="0" fontId="1" fillId="6" borderId="1" xfId="0" applyFont="1" applyFill="1" applyBorder="1"/>
    <xf numFmtId="0" fontId="1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" fillId="6" borderId="5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5" borderId="10" xfId="0" applyFont="1" applyFill="1" applyBorder="1" applyAlignment="1">
      <alignment horizontal="center" vertical="center"/>
    </xf>
    <xf numFmtId="0" fontId="1" fillId="5" borderId="0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1" fillId="4" borderId="12" xfId="0" applyFont="1" applyFill="1" applyBorder="1" applyAlignment="1">
      <alignment horizontal="center" vertical="center"/>
    </xf>
    <xf numFmtId="0" fontId="1" fillId="4" borderId="13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O29"/>
  <sheetViews>
    <sheetView tabSelected="1" zoomScaleNormal="100" workbookViewId="0"/>
  </sheetViews>
  <sheetFormatPr defaultRowHeight="15" x14ac:dyDescent="0.25"/>
  <cols>
    <col min="1" max="1" width="21.42578125" customWidth="1"/>
    <col min="2" max="2" width="14.42578125" customWidth="1"/>
    <col min="3" max="3" width="13.85546875" customWidth="1"/>
    <col min="4" max="4" width="13.5703125" customWidth="1"/>
    <col min="5" max="5" width="14.28515625" customWidth="1"/>
    <col min="6" max="7" width="12.140625" customWidth="1"/>
    <col min="8" max="9" width="13" customWidth="1"/>
    <col min="10" max="10" width="11" customWidth="1"/>
    <col min="11" max="11" width="13.140625" customWidth="1"/>
    <col min="12" max="12" width="12.140625" customWidth="1"/>
    <col min="13" max="13" width="13.28515625" customWidth="1"/>
    <col min="14" max="14" width="12.5703125" customWidth="1"/>
  </cols>
  <sheetData>
    <row r="2" spans="1:15" ht="15.75" thickBot="1" x14ac:dyDescent="0.3"/>
    <row r="3" spans="1:15" ht="15.75" thickBot="1" x14ac:dyDescent="0.3">
      <c r="B3" s="88" t="s">
        <v>9</v>
      </c>
      <c r="C3" s="89"/>
      <c r="D3" s="89"/>
      <c r="E3" s="90"/>
      <c r="F3" s="66"/>
      <c r="G3" s="66"/>
      <c r="H3" s="66"/>
      <c r="I3" s="66"/>
      <c r="K3" s="88" t="s">
        <v>10</v>
      </c>
      <c r="L3" s="89"/>
      <c r="M3" s="89"/>
      <c r="N3" s="90"/>
    </row>
    <row r="4" spans="1:15" ht="15.75" thickBot="1" x14ac:dyDescent="0.3">
      <c r="A4" s="1"/>
      <c r="B4" s="85" t="s">
        <v>2</v>
      </c>
      <c r="C4" s="86"/>
      <c r="D4" s="86"/>
      <c r="E4" s="87"/>
      <c r="F4" s="38"/>
      <c r="G4" s="38"/>
      <c r="H4" s="38"/>
      <c r="I4" s="38"/>
      <c r="J4" s="1"/>
      <c r="K4" s="85" t="s">
        <v>2</v>
      </c>
      <c r="L4" s="86"/>
      <c r="M4" s="86"/>
      <c r="N4" s="87"/>
    </row>
    <row r="5" spans="1:15" ht="15.75" thickBot="1" x14ac:dyDescent="0.3">
      <c r="A5" s="82" t="s">
        <v>21</v>
      </c>
      <c r="B5" s="22" t="s">
        <v>3</v>
      </c>
      <c r="C5" s="23" t="s">
        <v>4</v>
      </c>
      <c r="D5" s="22" t="s">
        <v>5</v>
      </c>
      <c r="E5" s="22" t="s">
        <v>6</v>
      </c>
      <c r="F5" s="38"/>
      <c r="G5" s="38"/>
      <c r="H5" s="38"/>
      <c r="I5" s="38"/>
      <c r="J5" s="1"/>
      <c r="K5" s="22" t="s">
        <v>3</v>
      </c>
      <c r="L5" s="23" t="s">
        <v>4</v>
      </c>
      <c r="M5" s="22" t="s">
        <v>5</v>
      </c>
      <c r="N5" s="22" t="s">
        <v>6</v>
      </c>
    </row>
    <row r="6" spans="1:15" ht="18.75" customHeight="1" thickBot="1" x14ac:dyDescent="0.3">
      <c r="A6" s="83"/>
      <c r="B6" s="24">
        <v>706.78520000000003</v>
      </c>
      <c r="C6" s="25">
        <v>2142.8373999999999</v>
      </c>
      <c r="D6" s="24">
        <v>3611.1844999999998</v>
      </c>
      <c r="E6" s="40">
        <v>4455.3773000000001</v>
      </c>
      <c r="F6" s="71"/>
      <c r="G6" s="71"/>
      <c r="H6" s="71"/>
      <c r="I6" s="71"/>
      <c r="J6" s="70" t="s">
        <v>8</v>
      </c>
      <c r="K6" s="24">
        <v>933.49080000000004</v>
      </c>
      <c r="L6" s="25">
        <v>1463.5312999999999</v>
      </c>
      <c r="M6" s="24">
        <v>1533.2757000000001</v>
      </c>
      <c r="N6" s="24">
        <v>1628.0791999999999</v>
      </c>
      <c r="O6" s="2" t="s">
        <v>8</v>
      </c>
    </row>
    <row r="7" spans="1:15" ht="15.75" thickBot="1" x14ac:dyDescent="0.3">
      <c r="A7" s="83"/>
      <c r="B7" s="85" t="s">
        <v>7</v>
      </c>
      <c r="C7" s="86"/>
      <c r="D7" s="86"/>
      <c r="E7" s="87"/>
      <c r="F7" s="93" t="s">
        <v>20</v>
      </c>
      <c r="G7" s="94"/>
      <c r="H7" s="94"/>
      <c r="I7" s="94"/>
      <c r="J7" s="1"/>
      <c r="K7" s="85" t="s">
        <v>7</v>
      </c>
      <c r="L7" s="86"/>
      <c r="M7" s="86"/>
      <c r="N7" s="87"/>
      <c r="O7" s="1"/>
    </row>
    <row r="8" spans="1:15" ht="15.75" thickBot="1" x14ac:dyDescent="0.3">
      <c r="A8" s="83"/>
      <c r="B8" s="22" t="s">
        <v>3</v>
      </c>
      <c r="C8" s="23" t="s">
        <v>4</v>
      </c>
      <c r="D8" s="22" t="s">
        <v>5</v>
      </c>
      <c r="E8" s="22" t="s">
        <v>6</v>
      </c>
      <c r="F8" s="20" t="s">
        <v>23</v>
      </c>
      <c r="G8" s="22" t="s">
        <v>24</v>
      </c>
      <c r="H8" s="21" t="s">
        <v>25</v>
      </c>
      <c r="I8" s="22" t="s">
        <v>27</v>
      </c>
      <c r="J8" s="1"/>
      <c r="K8" s="22" t="s">
        <v>3</v>
      </c>
      <c r="L8" s="23" t="s">
        <v>4</v>
      </c>
      <c r="M8" s="22" t="s">
        <v>5</v>
      </c>
      <c r="N8" s="22" t="s">
        <v>6</v>
      </c>
      <c r="O8" s="1"/>
    </row>
    <row r="9" spans="1:15" ht="19.5" customHeight="1" thickBot="1" x14ac:dyDescent="0.3">
      <c r="A9" s="84"/>
      <c r="B9" s="24">
        <v>3413.2164000000002</v>
      </c>
      <c r="C9" s="40">
        <v>7561.9917999999998</v>
      </c>
      <c r="D9" s="24">
        <v>13758.3292</v>
      </c>
      <c r="E9" s="24">
        <v>20039.439200000001</v>
      </c>
      <c r="F9" s="24">
        <v>16898.8842</v>
      </c>
      <c r="G9" s="24">
        <v>16898.8842</v>
      </c>
      <c r="H9" s="24">
        <v>13519.107360000002</v>
      </c>
      <c r="I9" s="24">
        <v>9463.3751520000005</v>
      </c>
      <c r="J9" s="2" t="s">
        <v>8</v>
      </c>
      <c r="K9" s="40">
        <v>2213.9733000000001</v>
      </c>
      <c r="L9" s="41">
        <v>2780.5678999999996</v>
      </c>
      <c r="M9" s="52">
        <v>3163.4844999999996</v>
      </c>
      <c r="N9" s="53">
        <v>4435.3154999999997</v>
      </c>
      <c r="O9" s="2" t="s">
        <v>8</v>
      </c>
    </row>
    <row r="10" spans="1:15" ht="19.5" customHeight="1" thickBot="1" x14ac:dyDescent="0.3">
      <c r="A10" s="54" t="s">
        <v>14</v>
      </c>
      <c r="B10" s="55"/>
      <c r="C10" s="27"/>
      <c r="D10" s="56"/>
      <c r="E10" s="26">
        <v>5410.6485840000005</v>
      </c>
      <c r="F10" s="26">
        <v>4562.6987340000005</v>
      </c>
      <c r="G10" s="26">
        <v>4562.6987340000005</v>
      </c>
      <c r="H10" s="26">
        <v>3650.1589872000009</v>
      </c>
      <c r="I10" s="26">
        <v>2555.1112910400002</v>
      </c>
      <c r="J10" s="39"/>
      <c r="K10" s="48"/>
      <c r="L10" s="49"/>
      <c r="M10" s="50"/>
      <c r="N10" s="51"/>
      <c r="O10" s="39"/>
    </row>
    <row r="11" spans="1:15" ht="15.75" thickBot="1" x14ac:dyDescent="0.3">
      <c r="A11" s="99" t="s">
        <v>0</v>
      </c>
      <c r="B11" s="77" t="s">
        <v>2</v>
      </c>
      <c r="C11" s="78"/>
      <c r="D11" s="78"/>
      <c r="E11" s="79"/>
      <c r="F11" s="67"/>
      <c r="G11" s="67"/>
      <c r="H11" s="67"/>
      <c r="I11" s="67"/>
      <c r="J11" s="1"/>
      <c r="K11" s="77" t="s">
        <v>2</v>
      </c>
      <c r="L11" s="78"/>
      <c r="M11" s="78"/>
      <c r="N11" s="79"/>
      <c r="O11" s="1"/>
    </row>
    <row r="12" spans="1:15" ht="15.75" thickBot="1" x14ac:dyDescent="0.3">
      <c r="A12" s="100"/>
      <c r="B12" s="4" t="s">
        <v>3</v>
      </c>
      <c r="C12" s="5" t="s">
        <v>4</v>
      </c>
      <c r="D12" s="4" t="s">
        <v>5</v>
      </c>
      <c r="E12" s="4" t="s">
        <v>6</v>
      </c>
      <c r="F12" s="67"/>
      <c r="G12" s="67"/>
      <c r="H12" s="67"/>
      <c r="I12" s="67"/>
      <c r="J12" s="1"/>
      <c r="K12" s="4" t="s">
        <v>3</v>
      </c>
      <c r="L12" s="5" t="s">
        <v>4</v>
      </c>
      <c r="M12" s="4" t="s">
        <v>5</v>
      </c>
      <c r="N12" s="4" t="s">
        <v>6</v>
      </c>
      <c r="O12" s="1"/>
    </row>
    <row r="13" spans="1:15" ht="18.75" customHeight="1" thickBot="1" x14ac:dyDescent="0.3">
      <c r="A13" s="100"/>
      <c r="B13" s="6">
        <v>418.52689999999996</v>
      </c>
      <c r="C13" s="7">
        <v>962.42189999999994</v>
      </c>
      <c r="D13" s="6">
        <v>1785.7301</v>
      </c>
      <c r="E13" s="73">
        <v>2527.0244999999995</v>
      </c>
      <c r="F13" s="72"/>
      <c r="G13" s="72"/>
      <c r="H13" s="72"/>
      <c r="I13" s="72"/>
      <c r="J13" s="70" t="s">
        <v>8</v>
      </c>
      <c r="K13" s="6">
        <v>1121.3312000000001</v>
      </c>
      <c r="L13" s="7">
        <v>1456.1019000000001</v>
      </c>
      <c r="M13" s="6">
        <v>1655.1711</v>
      </c>
      <c r="N13" s="6">
        <v>1792.4698000000001</v>
      </c>
      <c r="O13" s="2" t="s">
        <v>8</v>
      </c>
    </row>
    <row r="14" spans="1:15" ht="15.75" thickBot="1" x14ac:dyDescent="0.3">
      <c r="A14" s="100"/>
      <c r="B14" s="77" t="s">
        <v>7</v>
      </c>
      <c r="C14" s="78"/>
      <c r="D14" s="78"/>
      <c r="E14" s="79"/>
      <c r="F14" s="95" t="s">
        <v>20</v>
      </c>
      <c r="G14" s="96"/>
      <c r="H14" s="96"/>
      <c r="I14" s="96"/>
      <c r="J14" s="1"/>
      <c r="K14" s="77" t="s">
        <v>7</v>
      </c>
      <c r="L14" s="78"/>
      <c r="M14" s="78"/>
      <c r="N14" s="79"/>
      <c r="O14" s="1"/>
    </row>
    <row r="15" spans="1:15" ht="15.75" thickBot="1" x14ac:dyDescent="0.3">
      <c r="A15" s="100"/>
      <c r="B15" s="8" t="s">
        <v>3</v>
      </c>
      <c r="C15" s="4" t="s">
        <v>4</v>
      </c>
      <c r="D15" s="5" t="s">
        <v>5</v>
      </c>
      <c r="E15" s="4" t="s">
        <v>6</v>
      </c>
      <c r="F15" s="8" t="s">
        <v>23</v>
      </c>
      <c r="G15" s="4" t="s">
        <v>24</v>
      </c>
      <c r="H15" s="3" t="s">
        <v>25</v>
      </c>
      <c r="I15" s="4" t="s">
        <v>27</v>
      </c>
      <c r="J15" s="1"/>
      <c r="K15" s="8" t="s">
        <v>3</v>
      </c>
      <c r="L15" s="4" t="s">
        <v>4</v>
      </c>
      <c r="M15" s="5" t="s">
        <v>5</v>
      </c>
      <c r="N15" s="4" t="s">
        <v>6</v>
      </c>
      <c r="O15" s="1"/>
    </row>
    <row r="16" spans="1:15" ht="18.75" customHeight="1" thickBot="1" x14ac:dyDescent="0.3">
      <c r="A16" s="101"/>
      <c r="B16" s="7">
        <v>2292.3208</v>
      </c>
      <c r="C16" s="44">
        <v>4893.6513999999997</v>
      </c>
      <c r="D16" s="7">
        <v>8560.2296999999999</v>
      </c>
      <c r="E16" s="44">
        <v>10221.7775</v>
      </c>
      <c r="F16" s="6">
        <v>9391.0036</v>
      </c>
      <c r="G16" s="6">
        <v>9391.0036</v>
      </c>
      <c r="H16" s="6">
        <v>7512.8028800000002</v>
      </c>
      <c r="I16" s="6">
        <v>5258.9620159999995</v>
      </c>
      <c r="J16" s="2" t="s">
        <v>8</v>
      </c>
      <c r="K16" s="7">
        <v>2101.9515000000001</v>
      </c>
      <c r="L16" s="44">
        <v>2497.4763000000003</v>
      </c>
      <c r="M16" s="7">
        <v>2781.1486999999997</v>
      </c>
      <c r="N16" s="44">
        <v>3833.9213</v>
      </c>
      <c r="O16" s="2" t="s">
        <v>8</v>
      </c>
    </row>
    <row r="17" spans="1:15" ht="18.75" customHeight="1" thickBot="1" x14ac:dyDescent="0.3">
      <c r="A17" s="54" t="s">
        <v>15</v>
      </c>
      <c r="B17" s="57"/>
      <c r="C17" s="58"/>
      <c r="D17" s="58"/>
      <c r="E17" s="26">
        <v>3577.6221249999999</v>
      </c>
      <c r="F17" s="26">
        <v>3286.8512599999999</v>
      </c>
      <c r="G17" s="26">
        <v>3286.8512599999999</v>
      </c>
      <c r="H17" s="26">
        <v>2629.4810079999997</v>
      </c>
      <c r="I17" s="26">
        <v>1840.6367055999997</v>
      </c>
      <c r="J17" s="39"/>
      <c r="K17" s="45"/>
      <c r="L17" s="46"/>
      <c r="M17" s="46"/>
      <c r="N17" s="47"/>
      <c r="O17" s="39"/>
    </row>
    <row r="18" spans="1:15" ht="15.75" thickBot="1" x14ac:dyDescent="0.3">
      <c r="A18" s="102" t="s">
        <v>1</v>
      </c>
      <c r="B18" s="80" t="s">
        <v>2</v>
      </c>
      <c r="C18" s="80"/>
      <c r="D18" s="80"/>
      <c r="E18" s="81"/>
      <c r="F18" s="42"/>
      <c r="G18" s="42"/>
      <c r="H18" s="42"/>
      <c r="I18" s="42"/>
      <c r="J18" s="1"/>
      <c r="K18" s="80" t="s">
        <v>2</v>
      </c>
      <c r="L18" s="80"/>
      <c r="M18" s="80"/>
      <c r="N18" s="81"/>
      <c r="O18" s="1"/>
    </row>
    <row r="19" spans="1:15" ht="15.75" thickBot="1" x14ac:dyDescent="0.3">
      <c r="A19" s="103"/>
      <c r="B19" s="10" t="s">
        <v>3</v>
      </c>
      <c r="C19" s="11" t="s">
        <v>4</v>
      </c>
      <c r="D19" s="12" t="s">
        <v>5</v>
      </c>
      <c r="E19" s="11" t="s">
        <v>6</v>
      </c>
      <c r="F19" s="42"/>
      <c r="G19" s="42"/>
      <c r="H19" s="42"/>
      <c r="I19" s="42"/>
      <c r="J19" s="1"/>
      <c r="K19" s="10" t="s">
        <v>3</v>
      </c>
      <c r="L19" s="11" t="s">
        <v>4</v>
      </c>
      <c r="M19" s="12" t="s">
        <v>5</v>
      </c>
      <c r="N19" s="11" t="s">
        <v>6</v>
      </c>
      <c r="O19" s="1"/>
    </row>
    <row r="20" spans="1:15" ht="18.75" customHeight="1" thickBot="1" x14ac:dyDescent="0.3">
      <c r="A20" s="103"/>
      <c r="B20" s="13">
        <v>267.62828399999995</v>
      </c>
      <c r="C20" s="14">
        <v>1318.6011299999998</v>
      </c>
      <c r="D20" s="13">
        <v>2564.3814349999998</v>
      </c>
      <c r="E20" s="18">
        <v>3869.9684099999995</v>
      </c>
      <c r="F20" s="43"/>
      <c r="G20" s="43"/>
      <c r="H20" s="43"/>
      <c r="I20" s="43"/>
      <c r="J20" s="70" t="s">
        <v>8</v>
      </c>
      <c r="K20" s="13">
        <v>1925.2310000000002</v>
      </c>
      <c r="L20" s="14">
        <v>2245.5276800000001</v>
      </c>
      <c r="M20" s="13">
        <v>1951.9671599999999</v>
      </c>
      <c r="N20" s="14">
        <v>2179.4858800000002</v>
      </c>
      <c r="O20" s="2" t="s">
        <v>8</v>
      </c>
    </row>
    <row r="21" spans="1:15" ht="15.75" thickBot="1" x14ac:dyDescent="0.3">
      <c r="A21" s="103"/>
      <c r="B21" s="80" t="s">
        <v>7</v>
      </c>
      <c r="C21" s="80"/>
      <c r="D21" s="80"/>
      <c r="E21" s="81"/>
      <c r="F21" s="97" t="s">
        <v>20</v>
      </c>
      <c r="G21" s="98"/>
      <c r="H21" s="98"/>
      <c r="I21" s="98"/>
      <c r="J21" s="1"/>
      <c r="K21" s="80" t="s">
        <v>7</v>
      </c>
      <c r="L21" s="80"/>
      <c r="M21" s="80"/>
      <c r="N21" s="81"/>
      <c r="O21" s="1"/>
    </row>
    <row r="22" spans="1:15" ht="15.75" thickBot="1" x14ac:dyDescent="0.3">
      <c r="A22" s="103"/>
      <c r="B22" s="15" t="s">
        <v>3</v>
      </c>
      <c r="C22" s="16" t="s">
        <v>4</v>
      </c>
      <c r="D22" s="15" t="s">
        <v>5</v>
      </c>
      <c r="E22" s="16" t="s">
        <v>6</v>
      </c>
      <c r="F22" s="10" t="s">
        <v>23</v>
      </c>
      <c r="G22" s="11" t="s">
        <v>24</v>
      </c>
      <c r="H22" s="9" t="s">
        <v>25</v>
      </c>
      <c r="I22" s="11" t="s">
        <v>27</v>
      </c>
      <c r="J22" s="1"/>
      <c r="K22" s="15" t="s">
        <v>3</v>
      </c>
      <c r="L22" s="16" t="s">
        <v>4</v>
      </c>
      <c r="M22" s="15" t="s">
        <v>5</v>
      </c>
      <c r="N22" s="16" t="s">
        <v>6</v>
      </c>
      <c r="O22" s="1"/>
    </row>
    <row r="23" spans="1:15" ht="18" customHeight="1" thickBot="1" x14ac:dyDescent="0.3">
      <c r="A23" s="104"/>
      <c r="B23" s="17">
        <v>1149.9709319999999</v>
      </c>
      <c r="C23" s="18">
        <v>5725.6437699999988</v>
      </c>
      <c r="D23" s="19">
        <v>11086.154309999998</v>
      </c>
      <c r="E23" s="18">
        <v>16032.49879</v>
      </c>
      <c r="F23" s="14">
        <v>13559.326549999998</v>
      </c>
      <c r="G23" s="14">
        <v>13559.326549999998</v>
      </c>
      <c r="H23" s="14">
        <v>10847.461239999999</v>
      </c>
      <c r="I23" s="14">
        <v>7593.2228679999989</v>
      </c>
      <c r="J23" s="2" t="s">
        <v>8</v>
      </c>
      <c r="K23" s="17">
        <v>3732.7677200000003</v>
      </c>
      <c r="L23" s="18">
        <v>3467.5986400000002</v>
      </c>
      <c r="M23" s="19">
        <v>4893.8450000000003</v>
      </c>
      <c r="N23" s="18">
        <v>7657.1220000000003</v>
      </c>
      <c r="O23" s="2" t="s">
        <v>8</v>
      </c>
    </row>
    <row r="24" spans="1:15" ht="18" customHeight="1" thickBot="1" x14ac:dyDescent="0.3">
      <c r="A24" s="59" t="s">
        <v>16</v>
      </c>
      <c r="B24" s="57"/>
      <c r="C24" s="58"/>
      <c r="D24" s="58"/>
      <c r="E24" s="26">
        <v>5932.0245522999994</v>
      </c>
      <c r="F24" s="26">
        <v>5016.9508234999994</v>
      </c>
      <c r="G24" s="26">
        <v>5016.9508234999994</v>
      </c>
      <c r="H24" s="26">
        <v>4013.5606587999996</v>
      </c>
      <c r="I24" s="26">
        <v>2809.4924611599995</v>
      </c>
      <c r="J24" s="39"/>
      <c r="K24" s="45"/>
      <c r="L24" s="46"/>
      <c r="M24" s="46"/>
      <c r="N24" s="47"/>
      <c r="O24" s="39"/>
    </row>
    <row r="25" spans="1:15" ht="16.5" thickBot="1" x14ac:dyDescent="0.3">
      <c r="A25" s="59" t="s">
        <v>17</v>
      </c>
      <c r="B25" s="60">
        <v>46.4</v>
      </c>
      <c r="C25" s="62">
        <v>65.150000000000006</v>
      </c>
      <c r="D25" s="61">
        <v>95.2</v>
      </c>
      <c r="E25" s="62">
        <v>86</v>
      </c>
      <c r="F25" s="68"/>
      <c r="G25" s="68"/>
      <c r="H25" s="68"/>
      <c r="I25" s="68"/>
      <c r="J25" s="1" t="s">
        <v>18</v>
      </c>
    </row>
    <row r="26" spans="1:15" ht="15.75" thickBot="1" x14ac:dyDescent="0.3">
      <c r="A26" s="54" t="s">
        <v>19</v>
      </c>
      <c r="B26" s="63">
        <v>12.1</v>
      </c>
      <c r="C26" s="65">
        <v>9.1999999999999993</v>
      </c>
      <c r="D26" s="64">
        <v>4.3</v>
      </c>
      <c r="E26" s="65">
        <v>-4.2</v>
      </c>
      <c r="F26" s="69"/>
      <c r="G26" s="69"/>
      <c r="H26" s="69"/>
      <c r="I26" s="69"/>
    </row>
    <row r="27" spans="1:15" ht="15.75" thickBot="1" x14ac:dyDescent="0.3">
      <c r="C27" s="1"/>
      <c r="D27" s="75">
        <v>1</v>
      </c>
      <c r="E27" s="26">
        <v>14920.2952613</v>
      </c>
      <c r="F27" s="76" t="s">
        <v>28</v>
      </c>
    </row>
    <row r="28" spans="1:15" ht="15.75" thickBot="1" x14ac:dyDescent="0.3">
      <c r="A28" s="91" t="s">
        <v>22</v>
      </c>
      <c r="B28" s="92"/>
      <c r="C28" s="74">
        <v>2800</v>
      </c>
      <c r="D28" s="2">
        <v>5600</v>
      </c>
    </row>
    <row r="29" spans="1:15" ht="15.75" thickBot="1" x14ac:dyDescent="0.3">
      <c r="A29" s="91" t="s">
        <v>26</v>
      </c>
      <c r="B29" s="92"/>
      <c r="C29" s="74">
        <v>2576</v>
      </c>
      <c r="D29" s="2">
        <v>5152</v>
      </c>
    </row>
  </sheetData>
  <mergeCells count="22">
    <mergeCell ref="A28:B28"/>
    <mergeCell ref="A29:B29"/>
    <mergeCell ref="F7:I7"/>
    <mergeCell ref="F14:I14"/>
    <mergeCell ref="F21:I21"/>
    <mergeCell ref="A11:A16"/>
    <mergeCell ref="A18:A23"/>
    <mergeCell ref="B3:E3"/>
    <mergeCell ref="K3:N3"/>
    <mergeCell ref="K4:N4"/>
    <mergeCell ref="K7:N7"/>
    <mergeCell ref="K11:N11"/>
    <mergeCell ref="K14:N14"/>
    <mergeCell ref="K18:N18"/>
    <mergeCell ref="K21:N21"/>
    <mergeCell ref="A5:A9"/>
    <mergeCell ref="B4:E4"/>
    <mergeCell ref="B7:E7"/>
    <mergeCell ref="B11:E11"/>
    <mergeCell ref="B14:E14"/>
    <mergeCell ref="B18:E18"/>
    <mergeCell ref="B21:E21"/>
  </mergeCells>
  <pageMargins left="0.7" right="0.7" top="0.75" bottom="0.75" header="0.3" footer="0.3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F11"/>
  <sheetViews>
    <sheetView workbookViewId="0">
      <selection activeCell="M10" sqref="M10"/>
    </sheetView>
  </sheetViews>
  <sheetFormatPr defaultRowHeight="15" x14ac:dyDescent="0.25"/>
  <cols>
    <col min="2" max="2" width="16.140625" customWidth="1"/>
    <col min="3" max="3" width="10.7109375" customWidth="1"/>
    <col min="4" max="5" width="10.140625" customWidth="1"/>
    <col min="6" max="6" width="9.5703125" customWidth="1"/>
  </cols>
  <sheetData>
    <row r="2" spans="1:6" ht="16.5" thickBot="1" x14ac:dyDescent="0.3">
      <c r="A2" s="113" t="s">
        <v>12</v>
      </c>
      <c r="B2" s="113"/>
      <c r="C2" s="113"/>
      <c r="D2" s="113"/>
      <c r="E2" s="113"/>
      <c r="F2" s="113"/>
    </row>
    <row r="3" spans="1:6" ht="16.5" thickBot="1" x14ac:dyDescent="0.3">
      <c r="A3" s="107" t="s">
        <v>11</v>
      </c>
      <c r="B3" s="108"/>
      <c r="C3" s="105" t="s">
        <v>2</v>
      </c>
      <c r="D3" s="105"/>
      <c r="E3" s="105"/>
      <c r="F3" s="106"/>
    </row>
    <row r="4" spans="1:6" ht="16.5" thickBot="1" x14ac:dyDescent="0.3">
      <c r="A4" s="109"/>
      <c r="B4" s="110"/>
      <c r="C4" s="28" t="s">
        <v>3</v>
      </c>
      <c r="D4" s="29" t="s">
        <v>4</v>
      </c>
      <c r="E4" s="28" t="s">
        <v>5</v>
      </c>
      <c r="F4" s="29" t="s">
        <v>6</v>
      </c>
    </row>
    <row r="5" spans="1:6" ht="16.5" thickBot="1" x14ac:dyDescent="0.3">
      <c r="A5" s="109"/>
      <c r="B5" s="110"/>
      <c r="C5" s="31">
        <f>20312.72-(56*1.21)-(3309.66*1.21)-(24.72*1.21)-(130.36*1.21)-(205.1*1.21)-(104.92*1.21)-(3977.75*1.21)-(2587*1.21)-(121.15*1.21)-(926.72*1.21)-(771.48*1.21)-(24.23*1.21)-(479.83*1.21)</f>
        <v>4922.8268000000025</v>
      </c>
      <c r="D5" s="30">
        <f>22853.65-(28*1.21)-(28*1.21)-(3331.07*1.21)-(30.59*1.21)-(135.69*1.21)-(226.32*1.21)-(122.62*1.21)-(4639.52*1.21)-(2315.93*1.21)-(122.52*1.21)-(1203.39*1.21)-(1209.53*1.21)-(24.23*1.21)-(444.54*1.21)</f>
        <v>6080.6904999999961</v>
      </c>
      <c r="E5" s="31">
        <f>22820.83-(28*1.21)-(28*1.21)-(2854.16*1.21)-(5.08*1.21)-(33.6*1.21)-(144.47*1.21)-(206.96*1.21)-(137.69*1.21)-(4032.99*1.21)-(2222.12*1.21)-(146.07*1.21)-(1367.91*1.21)-(1267.17*1.21)-(24.23*1.21)-(293.77*1.21)</f>
        <v>7342.2438000000029</v>
      </c>
      <c r="F5" s="30">
        <f>25834.78-(28*1.21)-(28*1.21)-(3252.27*1.21)-(36.65*1.21)-(146.16*1.21)-(207.36*1.21)-(139.21*1.21)-(4503.07*1.21)-(2351.77*1.21)-(139.55*1.21)-(1481.38*1.21)-(1345.52*1.21)</f>
        <v>9307.4625999999989</v>
      </c>
    </row>
    <row r="6" spans="1:6" ht="16.5" thickBot="1" x14ac:dyDescent="0.3">
      <c r="A6" s="109"/>
      <c r="B6" s="110"/>
      <c r="C6" s="105" t="s">
        <v>7</v>
      </c>
      <c r="D6" s="105"/>
      <c r="E6" s="105"/>
      <c r="F6" s="106"/>
    </row>
    <row r="7" spans="1:6" ht="16.5" thickBot="1" x14ac:dyDescent="0.3">
      <c r="A7" s="109"/>
      <c r="B7" s="110"/>
      <c r="C7" s="32" t="s">
        <v>3</v>
      </c>
      <c r="D7" s="33" t="s">
        <v>4</v>
      </c>
      <c r="E7" s="32" t="s">
        <v>5</v>
      </c>
      <c r="F7" s="33" t="s">
        <v>6</v>
      </c>
    </row>
    <row r="8" spans="1:6" ht="16.5" thickBot="1" x14ac:dyDescent="0.3">
      <c r="A8" s="111"/>
      <c r="B8" s="112"/>
      <c r="C8" s="35">
        <f>C5*1.55</f>
        <v>7630.381540000004</v>
      </c>
      <c r="D8" s="34">
        <f>(28750.93+7188.67)-(30.13*1.21)-(30.55*1.21)-(4320.6*1.21)-(7.5*1.21)-(495.49*1.21)-(44.4*1.21)-(219.74*1.21)-(309.77*1.21)-(162.17*1.21)-(7164.46*1.21)-(4058.16*1.21)-(135.06*1.21)-(2064.03*1.21)-(2297.99*1.21)-(24.23*1.21)-(443.13*1.21)</f>
        <v>9552.6338999999989</v>
      </c>
      <c r="E8" s="35">
        <f>47272-(31.48*1.21)-(31.92*1.21)-(6785.23*1.21)-(923.16*1.21)-(40.34*1.21)-(231.97*1.21)-(348.27*1.21)-(197.31*1.21)-(10111.25*1.21)-(4964.87*1.21)-(137.46*1.21)-(2298.47*1.21)-(2614.45*1.21)-(24.23*1.21)-(828.75*1.21)</f>
        <v>11493.316400000003</v>
      </c>
      <c r="F8" s="34">
        <f>68041.64-(25.01*1.21)-(24.95*1.21)-(8426.88*1.21)-(9.68*1.21)-(961.54*1.21)-(46.44*1.21)-(504.5*1.21)-(228.98*1.21)-(236.41*1.21)-(15820.5*1.21)-(7937.71*1.21)-(523.8*1.21)-(3168.53*1.21)-(3665.55*1.21)-(1891.65*1.21)</f>
        <v>15440.362700000005</v>
      </c>
    </row>
    <row r="10" spans="1:6" ht="15.75" thickBot="1" x14ac:dyDescent="0.3"/>
    <row r="11" spans="1:6" ht="16.5" thickBot="1" x14ac:dyDescent="0.3">
      <c r="A11" s="114" t="s">
        <v>13</v>
      </c>
      <c r="B11" s="115"/>
      <c r="C11" s="36">
        <f>C8/C5</f>
        <v>1.55</v>
      </c>
      <c r="D11" s="36">
        <f>D8/D5</f>
        <v>1.5709784768687052</v>
      </c>
      <c r="E11" s="36">
        <f t="shared" ref="E11:F11" si="0">E8/E5</f>
        <v>1.5653683959663665</v>
      </c>
      <c r="F11" s="37">
        <f t="shared" si="0"/>
        <v>1.6589228840951784</v>
      </c>
    </row>
  </sheetData>
  <mergeCells count="5">
    <mergeCell ref="C3:F3"/>
    <mergeCell ref="C6:F6"/>
    <mergeCell ref="A3:B8"/>
    <mergeCell ref="A2:F2"/>
    <mergeCell ref="A11:B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Lapa1</vt:lpstr>
      <vt:lpstr>Lapa2</vt:lpstr>
      <vt:lpstr>Lapa1!Print_Area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Anrijs Zēbergs</dc:creator>
  <cp:lastModifiedBy>Jevgēnija Sviridenkova</cp:lastModifiedBy>
  <cp:lastPrinted>2022-01-17T08:19:49Z</cp:lastPrinted>
  <dcterms:created xsi:type="dcterms:W3CDTF">2022-01-10T08:03:40Z</dcterms:created>
  <dcterms:modified xsi:type="dcterms:W3CDTF">2022-01-17T10:18:18Z</dcterms:modified>
</cp:coreProperties>
</file>