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azi-dcx\data\PUBLIC\DOMES_SEDES\AVIZEI un MAJAS LAPAI\2022.gads\03_MARTS\"/>
    </mc:Choice>
  </mc:AlternateContent>
  <xr:revisionPtr revIDLastSave="0" documentId="13_ncr:1_{16376D7B-9864-403C-811C-82F066DDBD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zturēšanas klases 2022 Ādaži" sheetId="3" r:id="rId1"/>
    <sheet name="Uzturēšanas klases2022Carnikava" sheetId="1" r:id="rId2"/>
  </sheets>
  <definedNames>
    <definedName name="asf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21" i="1" l="1"/>
  <c r="A422" i="1" s="1"/>
  <c r="A423" i="1" s="1"/>
  <c r="A424" i="1" s="1"/>
  <c r="E425" i="1"/>
  <c r="F426" i="1" s="1"/>
  <c r="C185" i="3" l="1"/>
  <c r="C151" i="3"/>
  <c r="C80" i="3"/>
  <c r="C51" i="3"/>
  <c r="C15" i="3"/>
  <c r="A325" i="1"/>
  <c r="A328" i="1"/>
  <c r="A331" i="1"/>
  <c r="A334" i="1"/>
  <c r="A337" i="1"/>
  <c r="A340" i="1"/>
  <c r="A343" i="1"/>
  <c r="A346" i="1"/>
  <c r="A349" i="1"/>
  <c r="A352" i="1"/>
  <c r="A355" i="1"/>
  <c r="A358" i="1"/>
  <c r="A361" i="1"/>
  <c r="A364" i="1"/>
  <c r="A367" i="1"/>
  <c r="A370" i="1"/>
  <c r="A373" i="1"/>
  <c r="A91" i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9" i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7" i="1"/>
  <c r="A128" i="1" s="1"/>
  <c r="A129" i="1" s="1"/>
  <c r="A130" i="1" s="1"/>
  <c r="A133" i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403" i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257" i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209" i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41" i="1" s="1"/>
  <c r="A242" i="1" s="1"/>
  <c r="A243" i="1" s="1"/>
  <c r="A378" i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322" i="1"/>
  <c r="A244" i="1" l="1"/>
  <c r="A245" i="1" s="1"/>
  <c r="A246" i="1" s="1"/>
  <c r="A154" i="1"/>
  <c r="A155" i="1"/>
  <c r="A156" i="1" s="1"/>
  <c r="A157" i="1" s="1"/>
  <c r="A158" i="1" s="1"/>
  <c r="A159" i="1" s="1"/>
  <c r="A160" i="1" s="1"/>
  <c r="A161" i="1" s="1"/>
  <c r="A162" i="1" s="1"/>
  <c r="A239" i="1"/>
  <c r="A240" i="1" s="1"/>
  <c r="A247" i="1" l="1"/>
  <c r="A250" i="1" s="1"/>
  <c r="A251" i="1" s="1"/>
  <c r="A252" i="1" s="1"/>
  <c r="A163" i="1"/>
  <c r="A164" i="1"/>
  <c r="A165" i="1" s="1"/>
  <c r="A166" i="1" s="1"/>
  <c r="A167" i="1" s="1"/>
  <c r="A168" i="1" s="1"/>
  <c r="A169" i="1" s="1"/>
  <c r="A170" i="1" s="1"/>
  <c r="A171" i="1" s="1"/>
  <c r="A172" i="1" s="1"/>
  <c r="A173" i="1" s="1"/>
  <c r="A248" i="1" l="1"/>
  <c r="A249" i="1" s="1"/>
  <c r="A174" i="1"/>
  <c r="A175" i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l="1"/>
  <c r="A195" i="1"/>
  <c r="A196" i="1" s="1"/>
  <c r="A197" i="1" s="1"/>
  <c r="A198" i="1" s="1"/>
  <c r="A199" i="1" s="1"/>
  <c r="A200" i="1" s="1"/>
  <c r="A201" i="1" s="1"/>
  <c r="A202" i="1" s="1"/>
  <c r="A203" i="1" l="1"/>
  <c r="A204" i="1"/>
  <c r="A205" i="1" s="1"/>
  <c r="A206" i="1" s="1"/>
</calcChain>
</file>

<file path=xl/sharedStrings.xml><?xml version="1.0" encoding="utf-8"?>
<sst xmlns="http://schemas.openxmlformats.org/spreadsheetml/2006/main" count="2662" uniqueCount="849">
  <si>
    <t>Nr.p.k.</t>
  </si>
  <si>
    <t>Ceļa nosaukums</t>
  </si>
  <si>
    <t>Garums (km)</t>
  </si>
  <si>
    <t>Seguma veids</t>
  </si>
  <si>
    <t>Lilaste</t>
  </si>
  <si>
    <t>Ziemeļu iela</t>
  </si>
  <si>
    <t>asf.</t>
  </si>
  <si>
    <t>Lilastes iela</t>
  </si>
  <si>
    <t>Gauja</t>
  </si>
  <si>
    <t>Argona iela</t>
  </si>
  <si>
    <t>grants-šķ</t>
  </si>
  <si>
    <t>Bērzu iela</t>
  </si>
  <si>
    <t>Bora iela</t>
  </si>
  <si>
    <t>Broma iela</t>
  </si>
  <si>
    <t>Candera iela</t>
  </si>
  <si>
    <t>asf.,grants</t>
  </si>
  <si>
    <t>Dārza iela</t>
  </si>
  <si>
    <t>bez seg.</t>
  </si>
  <si>
    <t>Dzērveņu iela</t>
  </si>
  <si>
    <t>grants</t>
  </si>
  <si>
    <t>Fosfora iela</t>
  </si>
  <si>
    <t>Garezeru iela</t>
  </si>
  <si>
    <t>bez seguma</t>
  </si>
  <si>
    <t>Hēlija iela</t>
  </si>
  <si>
    <t>Hlora iela</t>
  </si>
  <si>
    <t>Ieviņa iela</t>
  </si>
  <si>
    <t>Irbenāju iela</t>
  </si>
  <si>
    <t>Joda iela</t>
  </si>
  <si>
    <t>Jūraskrastu iela</t>
  </si>
  <si>
    <t>Kalcija iela</t>
  </si>
  <si>
    <t xml:space="preserve">grants  </t>
  </si>
  <si>
    <t>Karno iela</t>
  </si>
  <si>
    <t>Kazeņu iela</t>
  </si>
  <si>
    <t>Kālija iela</t>
  </si>
  <si>
    <t>Kriptona iela</t>
  </si>
  <si>
    <t>Krūkļu iela</t>
  </si>
  <si>
    <t>Lāceņu iela</t>
  </si>
  <si>
    <t>Lejas iela</t>
  </si>
  <si>
    <t>Litija iela</t>
  </si>
  <si>
    <t>Malienas iela</t>
  </si>
  <si>
    <t>Mazā Serģu iela</t>
  </si>
  <si>
    <t>Mazā Lilastes iela</t>
  </si>
  <si>
    <t>Meldru iela</t>
  </si>
  <si>
    <t>Melleņu iela</t>
  </si>
  <si>
    <t>Metāna iela</t>
  </si>
  <si>
    <t>Mežmalas iela</t>
  </si>
  <si>
    <t>Mintāla iela</t>
  </si>
  <si>
    <t>Nātrija iela</t>
  </si>
  <si>
    <t>Ņutona iela</t>
  </si>
  <si>
    <t>Ostvalda iela</t>
  </si>
  <si>
    <t>Ozona iela</t>
  </si>
  <si>
    <t>Priedes iela</t>
  </si>
  <si>
    <t>Priedkalnu iela</t>
  </si>
  <si>
    <t>Purva iela</t>
  </si>
  <si>
    <t>Radona iela</t>
  </si>
  <si>
    <t>Salnu iela</t>
  </si>
  <si>
    <t>Salūta iela</t>
  </si>
  <si>
    <t>Saulkrastu iela</t>
  </si>
  <si>
    <t>Selēna iela</t>
  </si>
  <si>
    <t>Senču iela</t>
  </si>
  <si>
    <t>Serģu iela</t>
  </si>
  <si>
    <t>Sēra iela</t>
  </si>
  <si>
    <t>Skautu iela</t>
  </si>
  <si>
    <t>Skābekļa iela</t>
  </si>
  <si>
    <t>Skultes iela</t>
  </si>
  <si>
    <t>Smilgu iela</t>
  </si>
  <si>
    <t>Sproģu iela</t>
  </si>
  <si>
    <t>asfalts</t>
  </si>
  <si>
    <t>Sūnu iela</t>
  </si>
  <si>
    <t>Uzvaras iela</t>
  </si>
  <si>
    <t>Valdena iela</t>
  </si>
  <si>
    <t>Veisa iela</t>
  </si>
  <si>
    <t>Viršu iela</t>
  </si>
  <si>
    <t>Zileņu iela</t>
  </si>
  <si>
    <t>Carnikava</t>
  </si>
  <si>
    <t>Atpūtas iela</t>
  </si>
  <si>
    <t>Brūkleņu iela</t>
  </si>
  <si>
    <t>šķembas</t>
  </si>
  <si>
    <t>Ceriņkrūmu iela</t>
  </si>
  <si>
    <t>Cielaviņu iela</t>
  </si>
  <si>
    <t>Dārznieku iela</t>
  </si>
  <si>
    <t>Dzenīšu iela</t>
  </si>
  <si>
    <t>Gaujas iela</t>
  </si>
  <si>
    <t>Gobas iela</t>
  </si>
  <si>
    <t>Griezes iela</t>
  </si>
  <si>
    <t>Grīvas iela</t>
  </si>
  <si>
    <t>Jomas iela</t>
  </si>
  <si>
    <t>Klusā iela</t>
  </si>
  <si>
    <t>Kuģu iela</t>
  </si>
  <si>
    <t>Lapu iela</t>
  </si>
  <si>
    <t>Lašu iela</t>
  </si>
  <si>
    <t>Lībiešu iela</t>
  </si>
  <si>
    <t>Līču iela</t>
  </si>
  <si>
    <t>Mazā Kāpu iela</t>
  </si>
  <si>
    <t>Nākotnes iela</t>
  </si>
  <si>
    <t>Nēģu iela</t>
  </si>
  <si>
    <t>Pļavu iela</t>
  </si>
  <si>
    <t>Poču iela</t>
  </si>
  <si>
    <t>Priežmeža iela</t>
  </si>
  <si>
    <t>Pumpuru iela</t>
  </si>
  <si>
    <t>Rīgas iela (kreisā puse)</t>
  </si>
  <si>
    <t>Vecgaujas iela</t>
  </si>
  <si>
    <t>Vētru iela</t>
  </si>
  <si>
    <t>Vēju iela</t>
  </si>
  <si>
    <t>Zvejnieku iela</t>
  </si>
  <si>
    <t>Ausmas iela</t>
  </si>
  <si>
    <t>Attekas iela</t>
  </si>
  <si>
    <t>Apiņu iela</t>
  </si>
  <si>
    <t>Alkšņu iela</t>
  </si>
  <si>
    <t>Ābeļu iela</t>
  </si>
  <si>
    <t>Ceriņu iela</t>
  </si>
  <si>
    <t>Draudzības iela</t>
  </si>
  <si>
    <t>Egļu iela</t>
  </si>
  <si>
    <t>Ezermalas iela</t>
  </si>
  <si>
    <t>Garā iela</t>
  </si>
  <si>
    <t>Graudu iela</t>
  </si>
  <si>
    <t>Ievu iela</t>
  </si>
  <si>
    <t>Jasmīnu iela</t>
  </si>
  <si>
    <t>Kalmju iela</t>
  </si>
  <si>
    <t>Kāpuru iela</t>
  </si>
  <si>
    <t>Kļavu iela</t>
  </si>
  <si>
    <t>Krastmalas iela</t>
  </si>
  <si>
    <t>Lakstu iela</t>
  </si>
  <si>
    <t>Lazdiņu iela</t>
  </si>
  <si>
    <t>Liepu aleja</t>
  </si>
  <si>
    <t>Liepu iela</t>
  </si>
  <si>
    <t>Līņu iela</t>
  </si>
  <si>
    <t>Lucīšu iela</t>
  </si>
  <si>
    <t>Mazā Gaujas iela</t>
  </si>
  <si>
    <t>Mazā Jasmīnu iela</t>
  </si>
  <si>
    <t>Mazā Krasta iela</t>
  </si>
  <si>
    <t>Mazā Lašu iela</t>
  </si>
  <si>
    <t>Mazā Nēģu iela</t>
  </si>
  <si>
    <t>Mazā Ozolu iela</t>
  </si>
  <si>
    <t>Mazā Pļavu iela</t>
  </si>
  <si>
    <t>L.Azarovas iela</t>
  </si>
  <si>
    <t>Mežrožu iela</t>
  </si>
  <si>
    <t>Mērnieku iela</t>
  </si>
  <si>
    <t>Neļķu iela</t>
  </si>
  <si>
    <t>Ozolu iela</t>
  </si>
  <si>
    <t>Plūmju iela</t>
  </si>
  <si>
    <t>Rožu iela</t>
  </si>
  <si>
    <t>Rūpnieku iela</t>
  </si>
  <si>
    <t>Sapņu iela</t>
  </si>
  <si>
    <t>Saulrietu iela</t>
  </si>
  <si>
    <t>Sautiņu iela</t>
  </si>
  <si>
    <t>Straumes iela</t>
  </si>
  <si>
    <t>Šosejas iela</t>
  </si>
  <si>
    <t>Tulpju iela</t>
  </si>
  <si>
    <t>Vecupes iela</t>
  </si>
  <si>
    <t>Vidus iela</t>
  </si>
  <si>
    <t>Vimbu iela</t>
  </si>
  <si>
    <t>Ziediņu iela</t>
  </si>
  <si>
    <t>Zušu iela</t>
  </si>
  <si>
    <t>Bišu iela</t>
  </si>
  <si>
    <t>Cīrulīšu iela</t>
  </si>
  <si>
    <t>grants/šķ</t>
  </si>
  <si>
    <t>Dambja iela</t>
  </si>
  <si>
    <t>Dīķa iela</t>
  </si>
  <si>
    <t>Īsā iela</t>
  </si>
  <si>
    <t>Jāņa iela</t>
  </si>
  <si>
    <t>Kārklu iela</t>
  </si>
  <si>
    <t>Kokgaujas iela</t>
  </si>
  <si>
    <t>asf.,bez seguma</t>
  </si>
  <si>
    <t>Līduma iela</t>
  </si>
  <si>
    <t>Salas iela</t>
  </si>
  <si>
    <t>Saulītes iela</t>
  </si>
  <si>
    <t>Ūdensrožu iela</t>
  </si>
  <si>
    <t>Viestura iela</t>
  </si>
  <si>
    <t>Zemā iela</t>
  </si>
  <si>
    <t>Ziedlapiņu iela</t>
  </si>
  <si>
    <t>Garupe</t>
  </si>
  <si>
    <t>Birzes iela</t>
  </si>
  <si>
    <t>Garupes iela</t>
  </si>
  <si>
    <t>Medus iela</t>
  </si>
  <si>
    <t>Jānīšu iela</t>
  </si>
  <si>
    <t>Pūpolu iela</t>
  </si>
  <si>
    <t>Pureņu iela</t>
  </si>
  <si>
    <t>Garciems</t>
  </si>
  <si>
    <t>Aļņu iela</t>
  </si>
  <si>
    <t>Āpšu iela</t>
  </si>
  <si>
    <t>Aveņu iela</t>
  </si>
  <si>
    <t>Ābolu iela</t>
  </si>
  <si>
    <t>Briežu iela</t>
  </si>
  <si>
    <t>Centra iela</t>
  </si>
  <si>
    <t>Caunu iela</t>
  </si>
  <si>
    <t>Delfīnu iela</t>
  </si>
  <si>
    <t>Ežu iela</t>
  </si>
  <si>
    <t>Jaunā iela</t>
  </si>
  <si>
    <t>Kameņu iela</t>
  </si>
  <si>
    <t>Kastaņu iela</t>
  </si>
  <si>
    <t>Klajuma iela</t>
  </si>
  <si>
    <t>Laipu iela</t>
  </si>
  <si>
    <t>Langas iela</t>
  </si>
  <si>
    <t>Lapsu iela</t>
  </si>
  <si>
    <t>Lāču iela</t>
  </si>
  <si>
    <t>Lūšu iela</t>
  </si>
  <si>
    <t>Mazā ceriņu iela</t>
  </si>
  <si>
    <t>Mazā dārza iela</t>
  </si>
  <si>
    <t>Mazā ķiršu iela</t>
  </si>
  <si>
    <t>Paegļu iela</t>
  </si>
  <si>
    <t>Puķu iela</t>
  </si>
  <si>
    <t>Rakstu iela</t>
  </si>
  <si>
    <t>Roņu iela</t>
  </si>
  <si>
    <t>Skudru iela</t>
  </si>
  <si>
    <t>Stirnu iela</t>
  </si>
  <si>
    <t>Sumbru iela</t>
  </si>
  <si>
    <t>Torņa iela</t>
  </si>
  <si>
    <t>Vaboļu iela</t>
  </si>
  <si>
    <t>Vaļu iela</t>
  </si>
  <si>
    <t>Vāveru iela</t>
  </si>
  <si>
    <t>Zaķu iela</t>
  </si>
  <si>
    <t>Zemeņu iela</t>
  </si>
  <si>
    <t>Kalnu iela</t>
  </si>
  <si>
    <t>Kanāla iela</t>
  </si>
  <si>
    <t>Kāpu iela</t>
  </si>
  <si>
    <t>Krasta iela</t>
  </si>
  <si>
    <t>Kraujas iela</t>
  </si>
  <si>
    <t>Leņķu iela</t>
  </si>
  <si>
    <t>Meža iela</t>
  </si>
  <si>
    <t>Nogāzes iela</t>
  </si>
  <si>
    <t>Pakalnes iela</t>
  </si>
  <si>
    <t>Palejas iela</t>
  </si>
  <si>
    <t>Parka iela</t>
  </si>
  <si>
    <t>Pļaviņu iela</t>
  </si>
  <si>
    <t>Poldera iela</t>
  </si>
  <si>
    <t>Priežu iela</t>
  </si>
  <si>
    <t>Robežu iela</t>
  </si>
  <si>
    <t>Saules iela</t>
  </si>
  <si>
    <t>Sauleskrasta iela</t>
  </si>
  <si>
    <t>Sporta iela</t>
  </si>
  <si>
    <t>Upes iela</t>
  </si>
  <si>
    <t>Vasaras iela</t>
  </si>
  <si>
    <t>Mežciema iela (V41)</t>
  </si>
  <si>
    <t>Baložu iela</t>
  </si>
  <si>
    <t>Baltirbju iela</t>
  </si>
  <si>
    <t>Bezdelīgu iela</t>
  </si>
  <si>
    <t>Dzeguzes iela</t>
  </si>
  <si>
    <t>Dzeņu iela</t>
  </si>
  <si>
    <t>Dzilnīšu iela</t>
  </si>
  <si>
    <t>Grifu iela</t>
  </si>
  <si>
    <t>Klijānu iela</t>
  </si>
  <si>
    <t>Kraukļu iela</t>
  </si>
  <si>
    <t>Ķīvīšu iela</t>
  </si>
  <si>
    <t>Lakstīgalu iela</t>
  </si>
  <si>
    <t>Medņu iela</t>
  </si>
  <si>
    <t>Mežirbju iela</t>
  </si>
  <si>
    <t>Paipalu iela</t>
  </si>
  <si>
    <t>asf.,grants, bez seguma</t>
  </si>
  <si>
    <t>Pūces iela</t>
  </si>
  <si>
    <t>Rubeņu iela</t>
  </si>
  <si>
    <t>Sīgu iela</t>
  </si>
  <si>
    <t>Sīļu iela</t>
  </si>
  <si>
    <t>Sloku iela</t>
  </si>
  <si>
    <t>Sniedzes iela (1.z.v.)</t>
  </si>
  <si>
    <t>Sniedzes iela (2.z.v.)</t>
  </si>
  <si>
    <t>Stārķu iela</t>
  </si>
  <si>
    <t>Stērstu iela (1.z.v.)</t>
  </si>
  <si>
    <t>Stērstu iela (2.z.v.)</t>
  </si>
  <si>
    <t>Strazdu iela</t>
  </si>
  <si>
    <t>Svilpju iela</t>
  </si>
  <si>
    <t>Svirlīšu iela</t>
  </si>
  <si>
    <t>Ūbeļu iela</t>
  </si>
  <si>
    <t xml:space="preserve">Vanagu iela  </t>
  </si>
  <si>
    <t>Vanagu iela(atp.bāzes terit.)</t>
  </si>
  <si>
    <t>Vārnu iela</t>
  </si>
  <si>
    <t>Vētrasputnu iela (1.z.v.)</t>
  </si>
  <si>
    <t>Vētrasputnu iela (2.z.v.)</t>
  </si>
  <si>
    <t>Zvirbuļu iela</t>
  </si>
  <si>
    <t>Žagatu iela</t>
  </si>
  <si>
    <t>Žubītes iela</t>
  </si>
  <si>
    <t>Siguļi</t>
  </si>
  <si>
    <t>Akāciju iela</t>
  </si>
  <si>
    <t>Augļu iela</t>
  </si>
  <si>
    <t>Kadiku iela</t>
  </si>
  <si>
    <t>Krastiņu iela</t>
  </si>
  <si>
    <t>Lapiņu iela</t>
  </si>
  <si>
    <t>Lazdu iela</t>
  </si>
  <si>
    <t>Mazā vēju iela</t>
  </si>
  <si>
    <t>Mazā zemeņu iela</t>
  </si>
  <si>
    <t>Ozoliņu iela</t>
  </si>
  <si>
    <t>Papardes iela</t>
  </si>
  <si>
    <t>Peldu iela</t>
  </si>
  <si>
    <t>Pīlādžu iela</t>
  </si>
  <si>
    <t>Rasas iela</t>
  </si>
  <si>
    <t>Riekstu iela</t>
  </si>
  <si>
    <t>Rozīšu iela</t>
  </si>
  <si>
    <t>Saulgriežu iela</t>
  </si>
  <si>
    <t>Smiltāju iela</t>
  </si>
  <si>
    <t>Tauriņu iela</t>
  </si>
  <si>
    <t>Zaļā iela</t>
  </si>
  <si>
    <t>Dzirnupes iela (V43)</t>
  </si>
  <si>
    <t>Ceļi:</t>
  </si>
  <si>
    <t>A1 - Lilastes dzelzceļa pārbrauktuve</t>
  </si>
  <si>
    <t>Pievedceļš Lilastes stacija (V44)</t>
  </si>
  <si>
    <t>Rutas - Salūts</t>
  </si>
  <si>
    <t>Ventas - Mucenieki - dz.c.</t>
  </si>
  <si>
    <t>V43(Siguļi) - Gipteri A-1</t>
  </si>
  <si>
    <t>Laivu iela 24 - Cēlāji - Otīlijas</t>
  </si>
  <si>
    <t>Jūraskrasti - Laivu iela 32</t>
  </si>
  <si>
    <t>Zibeņi - Briljanti</t>
  </si>
  <si>
    <t>Pievedceļš Laveru sūkņu stacijai</t>
  </si>
  <si>
    <t>Eimuri 2 - Laveru ezers</t>
  </si>
  <si>
    <t>Trēmas - Sildedži</t>
  </si>
  <si>
    <t>P1 - s.Kārkli</t>
  </si>
  <si>
    <t>P1 - Dzenīši</t>
  </si>
  <si>
    <t>Garciema dz.c. pārbrauktuve - Ādažu muiža</t>
  </si>
  <si>
    <t>Jaunbrieži - Garupes stacija</t>
  </si>
  <si>
    <t>Suzes - Lielandži</t>
  </si>
  <si>
    <t>Brūnlauki - Ķīši</t>
  </si>
  <si>
    <t>C007 - Tauriņi</t>
  </si>
  <si>
    <t>Rīgas ielā (labā puse pie
mājām Nr. 2-12)</t>
  </si>
  <si>
    <t>Ojāra Vācieša iela
(kreisā puse)</t>
  </si>
  <si>
    <t>Ojāra Vācieša iela
(labā puse)</t>
  </si>
  <si>
    <t>Kalngale</t>
  </si>
  <si>
    <t>Skuju iela</t>
  </si>
  <si>
    <t>Niedru iela</t>
  </si>
  <si>
    <t>Zeltilņu iela</t>
  </si>
  <si>
    <t>Mazā Ziedlejas</t>
  </si>
  <si>
    <t>Mazā Sporta iela</t>
  </si>
  <si>
    <t>Mazā Priežu iela</t>
  </si>
  <si>
    <t>V43 - Priedkalni</t>
  </si>
  <si>
    <t>Viršu iela 8 - Malienas iela 9</t>
  </si>
  <si>
    <t>Kaiju iela</t>
  </si>
  <si>
    <t>Bangu iela</t>
  </si>
  <si>
    <t>Meduskalna iela</t>
  </si>
  <si>
    <t>Pievadceļš Ežu ielai</t>
  </si>
  <si>
    <t>Pievedceļš Priedes - 1</t>
  </si>
  <si>
    <t>C</t>
  </si>
  <si>
    <t>D</t>
  </si>
  <si>
    <t>B</t>
  </si>
  <si>
    <t>Jūras iela (posmā no Rīgas ielas līdz Laivu ielai)</t>
  </si>
  <si>
    <t>Laivu iela (posmā no Jūras ielas līdz Jomas ielai)</t>
  </si>
  <si>
    <t>Stacijas iela (posmā no Zvejnieku ielas līdz Stacijas iela 5)</t>
  </si>
  <si>
    <t>Stacijas iela (posmā no Stacijas iela 5 ielas līdz Rīgas ielai)</t>
  </si>
  <si>
    <t>Stacijas iela (posmā no Zvejnieku ielas līdz Stacijas 23)</t>
  </si>
  <si>
    <t>Aizvēju iela (posmā no Laipu ielas līdz galam)</t>
  </si>
  <si>
    <t>Aizvēju iela (posmā no Torņu ielas līdz Laipu ielai)</t>
  </si>
  <si>
    <t>Vālodzes iela (no P1 līdz Ķīvīšu ielai)</t>
  </si>
  <si>
    <t>Vālodzes iela (no Ķīvīšu ielas līdz galam)</t>
  </si>
  <si>
    <t>Ziedu iela (posmā no Rīgas ielas līdz Zvejnieka ielai)</t>
  </si>
  <si>
    <t>Ziedu iela (posmā no Zvejnieka ielas līdz Pļavu ielai)</t>
  </si>
  <si>
    <t>Smilšu iela (posmā no Ziedu ielas līdz Rīgas ielai)</t>
  </si>
  <si>
    <t>Gulbju iela (posmā no Zīlīšu ielas līdz Dzērvju ielai)</t>
  </si>
  <si>
    <t>Cīruļu iela (posmā no Zīlīšu ielas līdz Ūbeļu ielai)</t>
  </si>
  <si>
    <t>Zīlīšu iela (posmā no P1 līdz Cīruļu ielai)</t>
  </si>
  <si>
    <t>Ērgļu iela posmā no P1 līdz Dzeguzes ielai)</t>
  </si>
  <si>
    <t>Dzērvju iela (posmā no Pūces ielas līdz Gulbju ielai)</t>
  </si>
  <si>
    <t>Dzērvju iela (posmā no Gulbju ielas līdz Cīruļu ielai)</t>
  </si>
  <si>
    <t xml:space="preserve">Jūras iela </t>
  </si>
  <si>
    <t xml:space="preserve">Smilšu iela </t>
  </si>
  <si>
    <t xml:space="preserve">Cīruļu iela </t>
  </si>
  <si>
    <t>Ērgļu iela</t>
  </si>
  <si>
    <t xml:space="preserve">Gulbju iela </t>
  </si>
  <si>
    <t xml:space="preserve">Zīlīšu iela </t>
  </si>
  <si>
    <t>Kopā B klase:</t>
  </si>
  <si>
    <t>Kopā C klase:</t>
  </si>
  <si>
    <t>Kopā D klase:</t>
  </si>
  <si>
    <t>Mazā Vidus iela</t>
  </si>
  <si>
    <t>Mazā Vasaras iela</t>
  </si>
  <si>
    <t>Mazā Stacijas iela</t>
  </si>
  <si>
    <t>Balto Ceriņu iela</t>
  </si>
  <si>
    <t>Mazā Smilšu iela</t>
  </si>
  <si>
    <t>Alksneņu iela</t>
  </si>
  <si>
    <t>Aprikožu iela</t>
  </si>
  <si>
    <t>Aroniju iela</t>
  </si>
  <si>
    <t>Asteru iela</t>
  </si>
  <si>
    <t>Baraviku iela</t>
  </si>
  <si>
    <t>Bebru iela</t>
  </si>
  <si>
    <t>Bērzlapju iela</t>
  </si>
  <si>
    <t>Buku iela</t>
  </si>
  <si>
    <t>Bumbieru iela</t>
  </si>
  <si>
    <t>Dāliju iela</t>
  </si>
  <si>
    <t>Dzelzceļu iela</t>
  </si>
  <si>
    <t>Ēdelveisu iela</t>
  </si>
  <si>
    <t>Foreļu iela</t>
  </si>
  <si>
    <t>Gaigalu iela</t>
  </si>
  <si>
    <t>Gaileņu iela</t>
  </si>
  <si>
    <t>Gaiļu iela</t>
  </si>
  <si>
    <t>Gārņu iela</t>
  </si>
  <si>
    <t>Gulbīšu iela</t>
  </si>
  <si>
    <t>Gundegu iela</t>
  </si>
  <si>
    <t>Īrisu iela</t>
  </si>
  <si>
    <t>Jāņogu iela</t>
  </si>
  <si>
    <t>Lielā iela</t>
  </si>
  <si>
    <t>Liliju iela</t>
  </si>
  <si>
    <t>Mazā Zušu iela</t>
  </si>
  <si>
    <t>Persiku iela</t>
  </si>
  <si>
    <t>Rudmiešu iela</t>
  </si>
  <si>
    <t>Selgas iela</t>
  </si>
  <si>
    <t>Sēņu iela</t>
  </si>
  <si>
    <t>Traļu iela</t>
  </si>
  <si>
    <t>Tunču iela</t>
  </si>
  <si>
    <t>Veikala iela</t>
  </si>
  <si>
    <t>Vilnīšu iela</t>
  </si>
  <si>
    <t>Pludiņu iela</t>
  </si>
  <si>
    <t>Laivu iela (posmā no Jomas ielas līdz galam)</t>
  </si>
  <si>
    <t>asf.,virsma</t>
  </si>
  <si>
    <t>asf., virsma</t>
  </si>
  <si>
    <t>virsma</t>
  </si>
  <si>
    <t>virsma, grants</t>
  </si>
  <si>
    <t>asf.,/grants</t>
  </si>
  <si>
    <t>grunts</t>
  </si>
  <si>
    <t>asf.,/grunts</t>
  </si>
  <si>
    <t>grants-šķ.</t>
  </si>
  <si>
    <t>grants/šķ.</t>
  </si>
  <si>
    <t>grants,bez seg.</t>
  </si>
  <si>
    <t>Ziemas sezonā (16.oktobra līdz 15.aprīlim)</t>
  </si>
  <si>
    <t>Vasaras sezonā (16.aprīļa līdz 15.oktobrim)</t>
  </si>
  <si>
    <t>nepieciešamā</t>
  </si>
  <si>
    <t>Carnikavas pagastā:</t>
  </si>
  <si>
    <t>Grants/grunts</t>
  </si>
  <si>
    <t>Bruģis</t>
  </si>
  <si>
    <t>Vizbuļu iela</t>
  </si>
  <si>
    <t>Šķembas/grunts</t>
  </si>
  <si>
    <t>Asfalts</t>
  </si>
  <si>
    <t>Vītolu iela</t>
  </si>
  <si>
    <t>Zaļumu iela</t>
  </si>
  <si>
    <t>Zaļenieku iela</t>
  </si>
  <si>
    <t>Asfalts/grunts</t>
  </si>
  <si>
    <t>21</t>
  </si>
  <si>
    <t>Grunts</t>
  </si>
  <si>
    <t>30</t>
  </si>
  <si>
    <t>Zīriņu iela (pašvaldības statuss)</t>
  </si>
  <si>
    <t>Ūpju iela (pašvaldības statuss)</t>
  </si>
  <si>
    <t>Teteru iela (pašvaldības statuss)</t>
  </si>
  <si>
    <t>Piekūnu iela (pašvaldības statuss)</t>
  </si>
  <si>
    <t>Pelikānu iela (pašvaldības statuss)</t>
  </si>
  <si>
    <t>Irbes iela (pašvaldības statuss)</t>
  </si>
  <si>
    <t>Dzilnu iela (pašvaldības statuss)</t>
  </si>
  <si>
    <t>Vilgu iela (pašvaldības statuss)</t>
  </si>
  <si>
    <t>Priednieku iela (pašvaldības statuss)</t>
  </si>
  <si>
    <t>Mākoņu iela (pašvaldības statuss)</t>
  </si>
  <si>
    <t>Laumu iela (pašvaldības statuss)</t>
  </si>
  <si>
    <t>Lapsiņu iela (pašvaldības statuss)</t>
  </si>
  <si>
    <t>Kalves iela (pašvaldības statuss)</t>
  </si>
  <si>
    <t>Vītolu iela (pašvaldības statuss)</t>
  </si>
  <si>
    <t>Prieduļu iela (pašvaldības statuss)</t>
  </si>
  <si>
    <t>Ogu iela (pašvaldības statuss)</t>
  </si>
  <si>
    <t>Mencu iela (pašvaldības statuss)</t>
  </si>
  <si>
    <t>Vizbuļu iela (pašvaldības statuss)</t>
  </si>
  <si>
    <t>Krastkalniņu iela (pašvaldības statuss)</t>
  </si>
  <si>
    <t>Avotu iela (pašvaldības statuss)</t>
  </si>
  <si>
    <t>Laimndotas iela (pašvaldības statuss)</t>
  </si>
  <si>
    <t>Nameja iela (pašvaldības statuss)</t>
  </si>
  <si>
    <t>Sauleskalna iela (pašvaldības statuss)</t>
  </si>
  <si>
    <t>Varžu iela (pašvaldības statuss)</t>
  </si>
  <si>
    <t>Vējiņu iela (pašvaldības statuss)</t>
  </si>
  <si>
    <t>Virsaišu iela (pašvaldības statuss)</t>
  </si>
  <si>
    <t>Jūras iela (gals) (pašvaldības statuss)</t>
  </si>
  <si>
    <t>Līvu iela (pašvaldības statuss)</t>
  </si>
  <si>
    <t>Māras iela (pašvaldības statuss)</t>
  </si>
  <si>
    <t>Rotu iela (pašvaldības statuss)</t>
  </si>
  <si>
    <t>Nepieciešamā</t>
  </si>
  <si>
    <t>1</t>
  </si>
  <si>
    <t>Alīdas iela (pašvaldības statuss)</t>
  </si>
  <si>
    <t>2</t>
  </si>
  <si>
    <t>Attekas iela (ar atzaru uz Pirmo ielu)</t>
  </si>
  <si>
    <t>bruģ.</t>
  </si>
  <si>
    <t>3</t>
  </si>
  <si>
    <t>Baldoņu ceļš</t>
  </si>
  <si>
    <t>4</t>
  </si>
  <si>
    <t>Baltkrastu iela</t>
  </si>
  <si>
    <t>5</t>
  </si>
  <si>
    <t xml:space="preserve">Bērzu iela </t>
  </si>
  <si>
    <t>6</t>
  </si>
  <si>
    <t>Brīvuļu iela</t>
  </si>
  <si>
    <t>7</t>
  </si>
  <si>
    <t>Čiekuru iela</t>
  </si>
  <si>
    <t>8</t>
  </si>
  <si>
    <t>Dadzīšu iela</t>
  </si>
  <si>
    <t>9</t>
  </si>
  <si>
    <t xml:space="preserve">Dārza iela </t>
  </si>
  <si>
    <t>10</t>
  </si>
  <si>
    <t>Depo iela</t>
  </si>
  <si>
    <t>11</t>
  </si>
  <si>
    <t>Draudzības iela no Rīgas gatves līdz Podnieku ielai</t>
  </si>
  <si>
    <t>12</t>
  </si>
  <si>
    <t xml:space="preserve">Draudzības iela (no Podnieku līdz gājēju titiņam) </t>
  </si>
  <si>
    <t>13</t>
  </si>
  <si>
    <t>Druvas iela</t>
  </si>
  <si>
    <t>14</t>
  </si>
  <si>
    <t xml:space="preserve">Dzirnavu iela </t>
  </si>
  <si>
    <t>15</t>
  </si>
  <si>
    <t>Gaujas iela posmā no Rīgas gatves līdz Dadzīša ielai</t>
  </si>
  <si>
    <t>bruģ./asf.</t>
  </si>
  <si>
    <t>16</t>
  </si>
  <si>
    <t>Gaujas ielas gala posms (grants segums)</t>
  </si>
  <si>
    <t>17</t>
  </si>
  <si>
    <t xml:space="preserve">Gaujas ielas atzars no Gaujas ielas līdz Katlapu ceļam </t>
  </si>
  <si>
    <t>18</t>
  </si>
  <si>
    <t>19</t>
  </si>
  <si>
    <t>Gaujmalas iela</t>
  </si>
  <si>
    <t>20</t>
  </si>
  <si>
    <t>Gredzenu iela</t>
  </si>
  <si>
    <t>Gulbju iela</t>
  </si>
  <si>
    <t>22</t>
  </si>
  <si>
    <t xml:space="preserve">Gundegu iela </t>
  </si>
  <si>
    <t>meln.</t>
  </si>
  <si>
    <t>23</t>
  </si>
  <si>
    <t>Jaunceriņu iela</t>
  </si>
  <si>
    <t>24</t>
  </si>
  <si>
    <t>Jaunkūlu iela</t>
  </si>
  <si>
    <t>25</t>
  </si>
  <si>
    <t xml:space="preserve">Jaunstūrīšu iela </t>
  </si>
  <si>
    <t>26</t>
  </si>
  <si>
    <t>Jēkaba iela (pašvaldības statuss)</t>
  </si>
  <si>
    <t>27</t>
  </si>
  <si>
    <t>28</t>
  </si>
  <si>
    <t>Katlapu ceļš</t>
  </si>
  <si>
    <t>29</t>
  </si>
  <si>
    <t>Katlapu iela</t>
  </si>
  <si>
    <t>Kalndores iela</t>
  </si>
  <si>
    <t>31</t>
  </si>
  <si>
    <t>32</t>
  </si>
  <si>
    <t xml:space="preserve">Ķiršu iela </t>
  </si>
  <si>
    <t>33</t>
  </si>
  <si>
    <t>Krastupes iela</t>
  </si>
  <si>
    <t>34</t>
  </si>
  <si>
    <t>35</t>
  </si>
  <si>
    <t>Krāču iela</t>
  </si>
  <si>
    <t>36</t>
  </si>
  <si>
    <t>Kroņu iela</t>
  </si>
  <si>
    <t>37</t>
  </si>
  <si>
    <t>meln./grants</t>
  </si>
  <si>
    <t>38</t>
  </si>
  <si>
    <t>Lauku iela</t>
  </si>
  <si>
    <t>39</t>
  </si>
  <si>
    <t>Liegu ceļš</t>
  </si>
  <si>
    <t>40</t>
  </si>
  <si>
    <t xml:space="preserve">Liepavotu iela </t>
  </si>
  <si>
    <t>41</t>
  </si>
  <si>
    <t>Mālnieku iela</t>
  </si>
  <si>
    <t>42</t>
  </si>
  <si>
    <t>Muižas iela posmā no Rīgas gatves līdz dambim (dambja pāreju ieskaitot)</t>
  </si>
  <si>
    <t>43</t>
  </si>
  <si>
    <t xml:space="preserve">Nostūrīšu iela </t>
  </si>
  <si>
    <t>44</t>
  </si>
  <si>
    <t>Nūrnieku iela</t>
  </si>
  <si>
    <t>45</t>
  </si>
  <si>
    <t xml:space="preserve">Parka iela </t>
  </si>
  <si>
    <t>46</t>
  </si>
  <si>
    <t>Pasta iela</t>
  </si>
  <si>
    <t>47</t>
  </si>
  <si>
    <t>Pirmā iela</t>
  </si>
  <si>
    <t>48</t>
  </si>
  <si>
    <t xml:space="preserve">Pļavu iela </t>
  </si>
  <si>
    <t>49</t>
  </si>
  <si>
    <t xml:space="preserve">Plostnieku iela </t>
  </si>
  <si>
    <t>50</t>
  </si>
  <si>
    <t>asf./grants</t>
  </si>
  <si>
    <t>51</t>
  </si>
  <si>
    <t>Rasiņu iela</t>
  </si>
  <si>
    <t>52</t>
  </si>
  <si>
    <t>53</t>
  </si>
  <si>
    <t xml:space="preserve">Saules iela </t>
  </si>
  <si>
    <t>54</t>
  </si>
  <si>
    <t>Skolas iela</t>
  </si>
  <si>
    <t>bruģ./grants</t>
  </si>
  <si>
    <t>55</t>
  </si>
  <si>
    <t>56</t>
  </si>
  <si>
    <t>Smilgas 1. līnija</t>
  </si>
  <si>
    <t>57</t>
  </si>
  <si>
    <t>Smilgas 2. līnija</t>
  </si>
  <si>
    <t>58</t>
  </si>
  <si>
    <t>Smilgas 3. līnija</t>
  </si>
  <si>
    <t>59</t>
  </si>
  <si>
    <t>Smilgas 4. līnija</t>
  </si>
  <si>
    <t>60</t>
  </si>
  <si>
    <t>Smilgas 5. līnija</t>
  </si>
  <si>
    <t>61</t>
  </si>
  <si>
    <t>Smilgas 6. līnija</t>
  </si>
  <si>
    <t>62</t>
  </si>
  <si>
    <t>Smilgas 1. šķērslīnija</t>
  </si>
  <si>
    <t>63</t>
  </si>
  <si>
    <t>Smilgas 2. šķērslīnija</t>
  </si>
  <si>
    <t>64</t>
  </si>
  <si>
    <t>Smilgas 3. šķērslīnija</t>
  </si>
  <si>
    <t>65</t>
  </si>
  <si>
    <t xml:space="preserve">Stūrīšu iela </t>
  </si>
  <si>
    <t>66</t>
  </si>
  <si>
    <t>Stūrīšu iela A</t>
  </si>
  <si>
    <t>67</t>
  </si>
  <si>
    <t>Taču ceļš</t>
  </si>
  <si>
    <t>68</t>
  </si>
  <si>
    <t>69</t>
  </si>
  <si>
    <t>Teiku iela</t>
  </si>
  <si>
    <t>70</t>
  </si>
  <si>
    <t>71</t>
  </si>
  <si>
    <t>Vainagu iela</t>
  </si>
  <si>
    <t>72</t>
  </si>
  <si>
    <t xml:space="preserve">Vārpu iela </t>
  </si>
  <si>
    <t>73</t>
  </si>
  <si>
    <t>Vectiltiņu ceļš</t>
  </si>
  <si>
    <t>74</t>
  </si>
  <si>
    <t>Vējavas iela</t>
  </si>
  <si>
    <t>75</t>
  </si>
  <si>
    <t>Vējupes iela</t>
  </si>
  <si>
    <t>76</t>
  </si>
  <si>
    <t>Vējupes iela no Gaujas ielas līdz iebrauktuvei uz tenisa centru</t>
  </si>
  <si>
    <t>77</t>
  </si>
  <si>
    <t>78</t>
  </si>
  <si>
    <t>Zelmeņu iela</t>
  </si>
  <si>
    <t>79</t>
  </si>
  <si>
    <t>Zelmas iela</t>
  </si>
  <si>
    <t>80</t>
  </si>
  <si>
    <t>Ziedu iela</t>
  </si>
  <si>
    <t>81</t>
  </si>
  <si>
    <t>Zīļu iela</t>
  </si>
  <si>
    <t>82</t>
  </si>
  <si>
    <t>Veckūlu ceļš</t>
  </si>
  <si>
    <t>83</t>
  </si>
  <si>
    <t>Veldres iela</t>
  </si>
  <si>
    <t>84</t>
  </si>
  <si>
    <t>Veltas iela (pašvaldības statuss)</t>
  </si>
  <si>
    <t>85</t>
  </si>
  <si>
    <t>Alderu iela (Alderu autobusa apgriešanās laukums)</t>
  </si>
  <si>
    <t>86</t>
  </si>
  <si>
    <t xml:space="preserve">Dores iela </t>
  </si>
  <si>
    <t>87</t>
  </si>
  <si>
    <t xml:space="preserve">Dorītes iela </t>
  </si>
  <si>
    <t>88</t>
  </si>
  <si>
    <t>Enkuru iela</t>
  </si>
  <si>
    <t>89</t>
  </si>
  <si>
    <t>Jāņkalnu iela</t>
  </si>
  <si>
    <t>90</t>
  </si>
  <si>
    <t>91</t>
  </si>
  <si>
    <t>Lejasdores iela</t>
  </si>
  <si>
    <t>92</t>
  </si>
  <si>
    <t>Irāju iela</t>
  </si>
  <si>
    <t>93</t>
  </si>
  <si>
    <t>Mednieku iela</t>
  </si>
  <si>
    <t>94</t>
  </si>
  <si>
    <t xml:space="preserve">Mežmalas iela </t>
  </si>
  <si>
    <t>95</t>
  </si>
  <si>
    <t>Pērles iela</t>
  </si>
  <si>
    <t>96</t>
  </si>
  <si>
    <t>97</t>
  </si>
  <si>
    <t>Ataru ceļš posmā no A1 līdz Bukultu ielai</t>
  </si>
  <si>
    <t>98</t>
  </si>
  <si>
    <t xml:space="preserve">Garciema ceļš </t>
  </si>
  <si>
    <t>99</t>
  </si>
  <si>
    <t>100</t>
  </si>
  <si>
    <t>Bukultu iela</t>
  </si>
  <si>
    <t>101</t>
  </si>
  <si>
    <t xml:space="preserve">Āķu iela </t>
  </si>
  <si>
    <t>102</t>
  </si>
  <si>
    <t>Baltā raga iela</t>
  </si>
  <si>
    <t>103</t>
  </si>
  <si>
    <t>Baltezera iela</t>
  </si>
  <si>
    <t>104</t>
  </si>
  <si>
    <t>Baznīcas iela</t>
  </si>
  <si>
    <t>105</t>
  </si>
  <si>
    <t>106</t>
  </si>
  <si>
    <t>Ezera iela</t>
  </si>
  <si>
    <t>107</t>
  </si>
  <si>
    <t>Jaunspriešļu iela</t>
  </si>
  <si>
    <t>108</t>
  </si>
  <si>
    <t>Kalnadores iela</t>
  </si>
  <si>
    <t>109</t>
  </si>
  <si>
    <t xml:space="preserve">Kauguru iela </t>
  </si>
  <si>
    <t>110</t>
  </si>
  <si>
    <t>111</t>
  </si>
  <si>
    <t xml:space="preserve">Meža iela </t>
  </si>
  <si>
    <t>112</t>
  </si>
  <si>
    <t xml:space="preserve">Mežrozīšu iela </t>
  </si>
  <si>
    <t>113</t>
  </si>
  <si>
    <t>Piekrastes iela</t>
  </si>
  <si>
    <t>114</t>
  </si>
  <si>
    <t>Ronīšu ceļš</t>
  </si>
  <si>
    <t>115</t>
  </si>
  <si>
    <t xml:space="preserve">Upesleju iela </t>
  </si>
  <si>
    <t>116</t>
  </si>
  <si>
    <t>Birznieku iela</t>
  </si>
  <si>
    <t>117</t>
  </si>
  <si>
    <t>Brīdagu ceļš</t>
  </si>
  <si>
    <t>118</t>
  </si>
  <si>
    <t>Laimas iela</t>
  </si>
  <si>
    <t>119</t>
  </si>
  <si>
    <t>120</t>
  </si>
  <si>
    <t>Strautnieku ceļš</t>
  </si>
  <si>
    <t>121</t>
  </si>
  <si>
    <t xml:space="preserve">Cibuļu iela </t>
  </si>
  <si>
    <t>122</t>
  </si>
  <si>
    <t>Dūņezera iela</t>
  </si>
  <si>
    <t>123</t>
  </si>
  <si>
    <t xml:space="preserve">Grunduļu iela </t>
  </si>
  <si>
    <t>124</t>
  </si>
  <si>
    <t>Puskas ceļš</t>
  </si>
  <si>
    <t>125</t>
  </si>
  <si>
    <t>Smilškalnu iela</t>
  </si>
  <si>
    <t>126</t>
  </si>
  <si>
    <t>Vecvārnu ceļš</t>
  </si>
  <si>
    <t>127</t>
  </si>
  <si>
    <t>Zaraines iela</t>
  </si>
  <si>
    <t>128</t>
  </si>
  <si>
    <t>Briljantu iela</t>
  </si>
  <si>
    <t>129</t>
  </si>
  <si>
    <t>Dālderu iela</t>
  </si>
  <si>
    <t>130</t>
  </si>
  <si>
    <t>Dzīļu iela</t>
  </si>
  <si>
    <t>131</t>
  </si>
  <si>
    <t>Kreiļu iela</t>
  </si>
  <si>
    <t>132</t>
  </si>
  <si>
    <t>Laveru ceļš</t>
  </si>
  <si>
    <t>133</t>
  </si>
  <si>
    <t>Āņu ceļš</t>
  </si>
  <si>
    <t>134</t>
  </si>
  <si>
    <t>Ceļš uz mājām "Paliepas"</t>
  </si>
  <si>
    <t>135</t>
  </si>
  <si>
    <t xml:space="preserve">Ceriņu iela </t>
  </si>
  <si>
    <t>136</t>
  </si>
  <si>
    <t>Mēness iela</t>
  </si>
  <si>
    <t>137</t>
  </si>
  <si>
    <t xml:space="preserve">Kastaņu iela + autobusa galapunkts </t>
  </si>
  <si>
    <t>138</t>
  </si>
  <si>
    <t>131+A154:A166</t>
  </si>
  <si>
    <t>139</t>
  </si>
  <si>
    <t>Lazdas ceļi</t>
  </si>
  <si>
    <t>140</t>
  </si>
  <si>
    <t>Ošlauku ceļš</t>
  </si>
  <si>
    <t>141</t>
  </si>
  <si>
    <t>Ozolu ceļš</t>
  </si>
  <si>
    <t>142</t>
  </si>
  <si>
    <t xml:space="preserve">Piparu ceļš </t>
  </si>
  <si>
    <t>143</t>
  </si>
  <si>
    <t>Riekstu iela A</t>
  </si>
  <si>
    <t>144</t>
  </si>
  <si>
    <t>145</t>
  </si>
  <si>
    <t>Sienāžu iela</t>
  </si>
  <si>
    <t>146</t>
  </si>
  <si>
    <t>Slēju ceļš</t>
  </si>
  <si>
    <t>147</t>
  </si>
  <si>
    <t>Stempju ceļš (Āņi – Vecstempji)</t>
  </si>
  <si>
    <t>148</t>
  </si>
  <si>
    <t xml:space="preserve">Vesterotes iela </t>
  </si>
  <si>
    <t>149</t>
  </si>
  <si>
    <t>Boķu iela</t>
  </si>
  <si>
    <t>150</t>
  </si>
  <si>
    <t xml:space="preserve">Austrumu iela </t>
  </si>
  <si>
    <t>151</t>
  </si>
  <si>
    <t>Ārputnu iela</t>
  </si>
  <si>
    <t>152</t>
  </si>
  <si>
    <t xml:space="preserve">Bērzu gatve </t>
  </si>
  <si>
    <t>153</t>
  </si>
  <si>
    <t xml:space="preserve">Brūkleņu iela </t>
  </si>
  <si>
    <t>154</t>
  </si>
  <si>
    <t xml:space="preserve">Dvīņu iela </t>
  </si>
  <si>
    <t>155</t>
  </si>
  <si>
    <t xml:space="preserve">Dzērveņu iela </t>
  </si>
  <si>
    <t>156</t>
  </si>
  <si>
    <t>Elīzes iela</t>
  </si>
  <si>
    <t>157</t>
  </si>
  <si>
    <t>Intlapu ceļš</t>
  </si>
  <si>
    <t>158</t>
  </si>
  <si>
    <t>Iļķenes ceļa posms no Mežaparka ceļa līdz Iļķenei (ieskaitot)</t>
  </si>
  <si>
    <t>159</t>
  </si>
  <si>
    <t>Iļķenes ceļš posmā no Mežaparka ceļa līdz A1</t>
  </si>
  <si>
    <t>160</t>
  </si>
  <si>
    <t xml:space="preserve">Jāņogu iela </t>
  </si>
  <si>
    <t>161</t>
  </si>
  <si>
    <t>Kadagas ceļš (ieskaitot tiltu pār Gauju) posmā no Gaujas ielas līdz apdzīvotās vietas Kadagas beigām</t>
  </si>
  <si>
    <t>162</t>
  </si>
  <si>
    <t xml:space="preserve">Kadagas ceļa posms no apdzīvotās vietas "Kadaga" beigām līdz Iļķenes ceļam </t>
  </si>
  <si>
    <t>163</t>
  </si>
  <si>
    <t>Kāpas iela (no Kadagas ceļa līdz Cīruļu iela)</t>
  </si>
  <si>
    <t>164</t>
  </si>
  <si>
    <t>Kadagas bērnudārza iebrauktuve un aplis no Kadagas ceļa</t>
  </si>
  <si>
    <t>165</t>
  </si>
  <si>
    <t>Kadagas autobusa galapunkts</t>
  </si>
  <si>
    <t>166</t>
  </si>
  <si>
    <t>167</t>
  </si>
  <si>
    <t xml:space="preserve">Melleņu iela </t>
  </si>
  <si>
    <t>168</t>
  </si>
  <si>
    <t>Mežaparka ceļš</t>
  </si>
  <si>
    <t>169</t>
  </si>
  <si>
    <t>Nomales ceļš</t>
  </si>
  <si>
    <t>170</t>
  </si>
  <si>
    <t xml:space="preserve">Putraimkalna ceļš </t>
  </si>
  <si>
    <t>171</t>
  </si>
  <si>
    <t xml:space="preserve">Priežmalas iela </t>
  </si>
  <si>
    <t>172</t>
  </si>
  <si>
    <t xml:space="preserve">Rododendru iela </t>
  </si>
  <si>
    <t>173</t>
  </si>
  <si>
    <t>Upmalas iela</t>
  </si>
  <si>
    <t>174</t>
  </si>
  <si>
    <t>Upmalas 1. līnija</t>
  </si>
  <si>
    <t>175</t>
  </si>
  <si>
    <t>Upmalas 2. līnija</t>
  </si>
  <si>
    <t>176</t>
  </si>
  <si>
    <t>Upmalas 3. līnija</t>
  </si>
  <si>
    <t>177</t>
  </si>
  <si>
    <t>Upmalas 4. līnija</t>
  </si>
  <si>
    <t>178</t>
  </si>
  <si>
    <t>Upmalas 5. līnija</t>
  </si>
  <si>
    <t>179</t>
  </si>
  <si>
    <t>Upmalas 6. līnija</t>
  </si>
  <si>
    <t>180</t>
  </si>
  <si>
    <t>Upmalas 7. līnija</t>
  </si>
  <si>
    <t>181</t>
  </si>
  <si>
    <t>Utupurva ceļš</t>
  </si>
  <si>
    <t>182</t>
  </si>
  <si>
    <t>Vecštāles iela</t>
  </si>
  <si>
    <t>Vecštāles ceļš</t>
  </si>
  <si>
    <t xml:space="preserve">Virpnieku ceļš </t>
  </si>
  <si>
    <t>183</t>
  </si>
  <si>
    <t>Andromēdas iela</t>
  </si>
  <si>
    <t>184</t>
  </si>
  <si>
    <t>Bākšas ceļš</t>
  </si>
  <si>
    <t>185</t>
  </si>
  <si>
    <t xml:space="preserve">Inču iela </t>
  </si>
  <si>
    <t>186</t>
  </si>
  <si>
    <t>Indrānu iela</t>
  </si>
  <si>
    <t>187</t>
  </si>
  <si>
    <t>188</t>
  </si>
  <si>
    <t>Īvju iela</t>
  </si>
  <si>
    <t>189</t>
  </si>
  <si>
    <t xml:space="preserve">Lielstapriņu iela </t>
  </si>
  <si>
    <t>190</t>
  </si>
  <si>
    <t xml:space="preserve">Mazstapriņu iela </t>
  </si>
  <si>
    <t>191</t>
  </si>
  <si>
    <t xml:space="preserve">Mežvairogu ceļš </t>
  </si>
  <si>
    <t>192</t>
  </si>
  <si>
    <t>Paralēlais ceļš posmā no Statoil apļa līdz Inču ielai</t>
  </si>
  <si>
    <t>193</t>
  </si>
  <si>
    <t>Sārteņu iela</t>
  </si>
  <si>
    <t>194</t>
  </si>
  <si>
    <t>Vaivariņu iela</t>
  </si>
  <si>
    <t>195</t>
  </si>
  <si>
    <t>Vārpiņu iela</t>
  </si>
  <si>
    <t>196</t>
  </si>
  <si>
    <t xml:space="preserve">Vārpu ceļš </t>
  </si>
  <si>
    <t>197</t>
  </si>
  <si>
    <t>Kopā</t>
  </si>
  <si>
    <t>Ādažu pagastā</t>
  </si>
  <si>
    <t>Ādažu novada pašvaldības ielu un ceļu saraksts Ādažu ciemā</t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</si>
  <si>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Alderu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</si>
  <si>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Ataru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</si>
  <si>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 xml:space="preserve">Baltezera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</si>
  <si>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Birznieku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</si>
  <si>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Divezeru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</si>
  <si>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Eimuru</t>
    </r>
    <r>
      <rPr>
        <i/>
        <sz val="10"/>
        <rFont val="Times New Roman"/>
        <family val="1"/>
        <charset val="186"/>
      </rPr>
      <t xml:space="preserve"> ciemā</t>
    </r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</si>
  <si>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Garkalnes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</si>
  <si>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Iļķenes </t>
    </r>
    <r>
      <rPr>
        <i/>
        <sz val="10"/>
        <color rgb="FF000000"/>
        <rFont val="Times New Roman"/>
        <family val="1"/>
        <charset val="186"/>
      </rPr>
      <t>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</si>
  <si>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Kadagas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</si>
  <si>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>Stapriņu ciemā</t>
    </r>
  </si>
  <si>
    <t>Carnikavas pagasta autoceļu un to posmu saraksts ar noteiktām uzturēšana klasēm ziemas un vasaras sezonā no 2022.gada 16.aprīļa līdz 2023. gada 15.aprīlim</t>
  </si>
  <si>
    <t>Ādažu pagasta  pašvaldības autoceļu un to posmu saraksts ar noteiktām uzturēšana klasēm ziemas un vasaras sezonā no 2022.gada 16.aprīļa līdz 2023. gada 15.aprīlim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</si>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</sst>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26]0.00"/>
    <numFmt numFmtId="165" formatCode="[$-426]General"/>
    <numFmt numFmtId="166" formatCode="[$Ls-426]&quot; &quot;#,##0.00;[Red][$Ls-426]&quot; -&quot;#,##0.00"/>
    <numFmt numFmtId="167" formatCode="0.0"/>
    <numFmt numFmtId="168" formatCode="[$-426]0.000"/>
  </numFmts>
  <fonts count="27">
    <font>
      <sz val="11"/>
      <color theme="1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Arial1"/>
      <charset val="186"/>
    </font>
    <font>
      <b/>
      <i/>
      <sz val="16"/>
      <color theme="1"/>
      <name val="Arial"/>
      <family val="2"/>
      <charset val="186"/>
    </font>
    <font>
      <b/>
      <i/>
      <u/>
      <sz val="11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EEECE1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</cellStyleXfs>
  <cellXfs count="244">
    <xf numFmtId="0" fontId="0" fillId="0" borderId="0" xfId="0"/>
    <xf numFmtId="165" fontId="5" fillId="0" borderId="0" xfId="1" applyFont="1"/>
    <xf numFmtId="165" fontId="5" fillId="0" borderId="0" xfId="1" applyFont="1" applyAlignment="1">
      <alignment horizontal="center"/>
    </xf>
    <xf numFmtId="165" fontId="6" fillId="0" borderId="0" xfId="1" applyFont="1"/>
    <xf numFmtId="165" fontId="7" fillId="0" borderId="0" xfId="1" applyFont="1" applyBorder="1" applyAlignment="1">
      <alignment vertical="center" wrapText="1"/>
    </xf>
    <xf numFmtId="165" fontId="5" fillId="0" borderId="9" xfId="1" applyFont="1" applyBorder="1" applyAlignment="1">
      <alignment horizontal="center" vertical="center"/>
    </xf>
    <xf numFmtId="165" fontId="5" fillId="2" borderId="10" xfId="1" applyFont="1" applyFill="1" applyBorder="1"/>
    <xf numFmtId="165" fontId="5" fillId="2" borderId="10" xfId="1" applyFont="1" applyFill="1" applyBorder="1" applyAlignment="1">
      <alignment horizontal="center"/>
    </xf>
    <xf numFmtId="165" fontId="8" fillId="2" borderId="10" xfId="1" applyFont="1" applyFill="1" applyBorder="1" applyAlignment="1">
      <alignment horizontal="center"/>
    </xf>
    <xf numFmtId="165" fontId="5" fillId="0" borderId="0" xfId="1" applyFont="1" applyAlignment="1">
      <alignment horizontal="left"/>
    </xf>
    <xf numFmtId="165" fontId="5" fillId="0" borderId="9" xfId="1" applyFont="1" applyFill="1" applyBorder="1" applyAlignment="1">
      <alignment horizontal="center" vertical="center"/>
    </xf>
    <xf numFmtId="165" fontId="5" fillId="3" borderId="0" xfId="1" applyFont="1" applyFill="1"/>
    <xf numFmtId="165" fontId="5" fillId="0" borderId="9" xfId="1" applyFont="1" applyBorder="1" applyAlignment="1">
      <alignment horizontal="left" vertical="center" wrapText="1"/>
    </xf>
    <xf numFmtId="165" fontId="5" fillId="3" borderId="9" xfId="1" applyFont="1" applyFill="1" applyBorder="1" applyAlignment="1">
      <alignment horizontal="center" vertical="center"/>
    </xf>
    <xf numFmtId="165" fontId="2" fillId="0" borderId="0" xfId="1"/>
    <xf numFmtId="165" fontId="2" fillId="0" borderId="0" xfId="1" applyAlignment="1">
      <alignment horizontal="center"/>
    </xf>
    <xf numFmtId="165" fontId="5" fillId="0" borderId="0" xfId="1" applyFont="1" applyFill="1"/>
    <xf numFmtId="165" fontId="5" fillId="0" borderId="0" xfId="1" applyFont="1" applyFill="1" applyAlignment="1">
      <alignment horizontal="left"/>
    </xf>
    <xf numFmtId="165" fontId="9" fillId="0" borderId="0" xfId="1" applyFont="1" applyFill="1"/>
    <xf numFmtId="165" fontId="2" fillId="0" borderId="0" xfId="1" applyFill="1"/>
    <xf numFmtId="165" fontId="5" fillId="4" borderId="9" xfId="1" applyFont="1" applyFill="1" applyBorder="1" applyAlignment="1">
      <alignment horizontal="left" vertical="center" wrapText="1"/>
    </xf>
    <xf numFmtId="165" fontId="5" fillId="5" borderId="9" xfId="1" applyFont="1" applyFill="1" applyBorder="1" applyAlignment="1">
      <alignment horizontal="left" wrapText="1"/>
    </xf>
    <xf numFmtId="165" fontId="5" fillId="4" borderId="9" xfId="1" applyFont="1" applyFill="1" applyBorder="1" applyAlignment="1">
      <alignment horizontal="left" wrapText="1"/>
    </xf>
    <xf numFmtId="165" fontId="5" fillId="6" borderId="9" xfId="1" applyFont="1" applyFill="1" applyBorder="1" applyAlignment="1">
      <alignment horizontal="left" wrapText="1"/>
    </xf>
    <xf numFmtId="165" fontId="5" fillId="6" borderId="9" xfId="1" applyFont="1" applyFill="1" applyBorder="1" applyAlignment="1">
      <alignment horizontal="left" vertical="center" wrapText="1"/>
    </xf>
    <xf numFmtId="165" fontId="5" fillId="7" borderId="9" xfId="1" applyFont="1" applyFill="1" applyBorder="1" applyAlignment="1">
      <alignment horizontal="left" vertical="center" wrapText="1"/>
    </xf>
    <xf numFmtId="165" fontId="5" fillId="6" borderId="11" xfId="1" applyFont="1" applyFill="1" applyBorder="1" applyAlignment="1">
      <alignment horizontal="left" vertical="center" wrapText="1"/>
    </xf>
    <xf numFmtId="165" fontId="10" fillId="4" borderId="9" xfId="1" applyFont="1" applyFill="1" applyBorder="1" applyAlignment="1">
      <alignment horizontal="left" vertical="center" wrapText="1"/>
    </xf>
    <xf numFmtId="165" fontId="5" fillId="6" borderId="9" xfId="1" applyFont="1" applyFill="1" applyBorder="1" applyAlignment="1">
      <alignment horizontal="center" wrapText="1"/>
    </xf>
    <xf numFmtId="165" fontId="5" fillId="6" borderId="9" xfId="1" applyFont="1" applyFill="1" applyBorder="1" applyAlignment="1">
      <alignment horizontal="center" vertical="center" wrapText="1"/>
    </xf>
    <xf numFmtId="165" fontId="7" fillId="0" borderId="0" xfId="1" applyFont="1" applyFill="1" applyBorder="1" applyAlignment="1">
      <alignment horizontal="center" vertical="center" wrapText="1"/>
    </xf>
    <xf numFmtId="49" fontId="5" fillId="0" borderId="9" xfId="1" applyNumberFormat="1" applyFont="1" applyFill="1" applyBorder="1" applyAlignment="1">
      <alignment horizontal="center" vertical="center"/>
    </xf>
    <xf numFmtId="49" fontId="5" fillId="3" borderId="9" xfId="1" applyNumberFormat="1" applyFont="1" applyFill="1" applyBorder="1" applyAlignment="1">
      <alignment horizontal="center" vertical="center"/>
    </xf>
    <xf numFmtId="165" fontId="5" fillId="0" borderId="9" xfId="1" applyFont="1" applyFill="1" applyBorder="1" applyAlignment="1">
      <alignment horizontal="left" vertical="center" wrapText="1"/>
    </xf>
    <xf numFmtId="165" fontId="5" fillId="6" borderId="9" xfId="1" applyFont="1" applyFill="1" applyBorder="1" applyAlignment="1">
      <alignment horizontal="center" vertical="center"/>
    </xf>
    <xf numFmtId="165" fontId="5" fillId="6" borderId="12" xfId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vertical="center" wrapText="1"/>
    </xf>
    <xf numFmtId="49" fontId="5" fillId="6" borderId="9" xfId="1" applyNumberFormat="1" applyFont="1" applyFill="1" applyBorder="1" applyAlignment="1">
      <alignment horizontal="center" vertical="center"/>
    </xf>
    <xf numFmtId="165" fontId="5" fillId="3" borderId="11" xfId="1" applyFont="1" applyFill="1" applyBorder="1" applyAlignment="1">
      <alignment horizontal="center" vertical="center"/>
    </xf>
    <xf numFmtId="165" fontId="5" fillId="4" borderId="11" xfId="1" applyFont="1" applyFill="1" applyBorder="1" applyAlignment="1">
      <alignment horizontal="left" vertical="center" wrapText="1"/>
    </xf>
    <xf numFmtId="164" fontId="5" fillId="6" borderId="9" xfId="1" applyNumberFormat="1" applyFont="1" applyFill="1" applyBorder="1" applyAlignment="1">
      <alignment horizontal="center" wrapText="1"/>
    </xf>
    <xf numFmtId="165" fontId="5" fillId="6" borderId="12" xfId="1" applyFont="1" applyFill="1" applyBorder="1" applyAlignment="1">
      <alignment horizontal="center" wrapText="1"/>
    </xf>
    <xf numFmtId="165" fontId="5" fillId="6" borderId="1" xfId="1" applyFont="1" applyFill="1" applyBorder="1" applyAlignment="1">
      <alignment horizontal="center" wrapText="1"/>
    </xf>
    <xf numFmtId="168" fontId="5" fillId="5" borderId="9" xfId="1" applyNumberFormat="1" applyFont="1" applyFill="1" applyBorder="1" applyAlignment="1">
      <alignment horizontal="center" wrapText="1"/>
    </xf>
    <xf numFmtId="165" fontId="5" fillId="5" borderId="9" xfId="1" applyFont="1" applyFill="1" applyBorder="1" applyAlignment="1">
      <alignment horizontal="center" vertical="center" wrapText="1"/>
    </xf>
    <xf numFmtId="165" fontId="5" fillId="5" borderId="12" xfId="1" applyFont="1" applyFill="1" applyBorder="1" applyAlignment="1">
      <alignment horizontal="center" vertical="center" wrapText="1"/>
    </xf>
    <xf numFmtId="165" fontId="5" fillId="5" borderId="1" xfId="1" applyFont="1" applyFill="1" applyBorder="1" applyAlignment="1">
      <alignment horizontal="center" vertical="center" wrapText="1"/>
    </xf>
    <xf numFmtId="168" fontId="5" fillId="5" borderId="9" xfId="1" applyNumberFormat="1" applyFont="1" applyFill="1" applyBorder="1" applyAlignment="1">
      <alignment horizontal="center" vertical="center" wrapText="1"/>
    </xf>
    <xf numFmtId="165" fontId="5" fillId="6" borderId="12" xfId="1" applyFont="1" applyFill="1" applyBorder="1" applyAlignment="1">
      <alignment horizontal="center" vertical="center"/>
    </xf>
    <xf numFmtId="165" fontId="5" fillId="6" borderId="1" xfId="1" applyFont="1" applyFill="1" applyBorder="1" applyAlignment="1">
      <alignment horizontal="center" vertical="center"/>
    </xf>
    <xf numFmtId="168" fontId="5" fillId="6" borderId="9" xfId="1" applyNumberFormat="1" applyFont="1" applyFill="1" applyBorder="1" applyAlignment="1">
      <alignment horizontal="center" vertical="center"/>
    </xf>
    <xf numFmtId="168" fontId="5" fillId="5" borderId="9" xfId="1" applyNumberFormat="1" applyFont="1" applyFill="1" applyBorder="1" applyAlignment="1">
      <alignment horizontal="center" vertical="center"/>
    </xf>
    <xf numFmtId="165" fontId="5" fillId="5" borderId="9" xfId="1" applyFont="1" applyFill="1" applyBorder="1" applyAlignment="1">
      <alignment horizontal="center" wrapText="1"/>
    </xf>
    <xf numFmtId="165" fontId="5" fillId="5" borderId="12" xfId="1" applyFont="1" applyFill="1" applyBorder="1" applyAlignment="1">
      <alignment horizontal="center" wrapText="1"/>
    </xf>
    <xf numFmtId="165" fontId="5" fillId="5" borderId="1" xfId="1" applyFont="1" applyFill="1" applyBorder="1" applyAlignment="1">
      <alignment horizontal="center" wrapText="1"/>
    </xf>
    <xf numFmtId="168" fontId="5" fillId="6" borderId="9" xfId="1" applyNumberFormat="1" applyFont="1" applyFill="1" applyBorder="1" applyAlignment="1">
      <alignment horizontal="center" wrapText="1"/>
    </xf>
    <xf numFmtId="168" fontId="5" fillId="6" borderId="9" xfId="1" applyNumberFormat="1" applyFont="1" applyFill="1" applyBorder="1" applyAlignment="1">
      <alignment horizontal="center" vertical="center" wrapText="1"/>
    </xf>
    <xf numFmtId="168" fontId="5" fillId="8" borderId="9" xfId="1" applyNumberFormat="1" applyFont="1" applyFill="1" applyBorder="1" applyAlignment="1">
      <alignment horizontal="center" vertical="center"/>
    </xf>
    <xf numFmtId="165" fontId="5" fillId="8" borderId="9" xfId="1" applyFont="1" applyFill="1" applyBorder="1" applyAlignment="1">
      <alignment horizontal="center" vertical="center"/>
    </xf>
    <xf numFmtId="168" fontId="5" fillId="6" borderId="13" xfId="1" applyNumberFormat="1" applyFont="1" applyFill="1" applyBorder="1" applyAlignment="1">
      <alignment horizontal="center" vertical="center"/>
    </xf>
    <xf numFmtId="168" fontId="5" fillId="6" borderId="9" xfId="1" applyNumberFormat="1" applyFont="1" applyFill="1" applyBorder="1" applyAlignment="1">
      <alignment horizontal="center"/>
    </xf>
    <xf numFmtId="168" fontId="5" fillId="6" borderId="11" xfId="1" applyNumberFormat="1" applyFont="1" applyFill="1" applyBorder="1" applyAlignment="1">
      <alignment horizontal="center"/>
    </xf>
    <xf numFmtId="165" fontId="5" fillId="6" borderId="11" xfId="1" applyFont="1" applyFill="1" applyBorder="1" applyAlignment="1">
      <alignment horizontal="center" vertical="center"/>
    </xf>
    <xf numFmtId="165" fontId="5" fillId="6" borderId="14" xfId="1" applyFont="1" applyFill="1" applyBorder="1" applyAlignment="1">
      <alignment horizontal="center" vertical="center"/>
    </xf>
    <xf numFmtId="165" fontId="5" fillId="6" borderId="7" xfId="1" applyFont="1" applyFill="1" applyBorder="1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165" fontId="5" fillId="0" borderId="9" xfId="1" applyFont="1" applyFill="1" applyBorder="1" applyAlignment="1">
      <alignment horizontal="center" vertical="center" wrapText="1"/>
    </xf>
    <xf numFmtId="168" fontId="5" fillId="0" borderId="9" xfId="1" applyNumberFormat="1" applyFont="1" applyFill="1" applyBorder="1" applyAlignment="1">
      <alignment horizontal="center" vertical="center"/>
    </xf>
    <xf numFmtId="168" fontId="5" fillId="0" borderId="9" xfId="1" applyNumberFormat="1" applyFont="1" applyFill="1" applyBorder="1" applyAlignment="1">
      <alignment horizontal="center" vertical="center" wrapText="1"/>
    </xf>
    <xf numFmtId="165" fontId="11" fillId="0" borderId="0" xfId="0" applyNumberFormat="1" applyFont="1" applyFill="1"/>
    <xf numFmtId="165" fontId="5" fillId="0" borderId="9" xfId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165" fontId="5" fillId="0" borderId="9" xfId="1" applyFont="1" applyFill="1" applyBorder="1" applyAlignment="1">
      <alignment horizontal="center" vertical="center" wrapText="1"/>
    </xf>
    <xf numFmtId="165" fontId="5" fillId="0" borderId="12" xfId="1" applyFont="1" applyFill="1" applyBorder="1" applyAlignment="1">
      <alignment horizontal="center" vertical="center" wrapText="1"/>
    </xf>
    <xf numFmtId="165" fontId="5" fillId="0" borderId="1" xfId="1" applyFont="1" applyFill="1" applyBorder="1" applyAlignment="1">
      <alignment horizontal="center" vertical="center" wrapText="1"/>
    </xf>
    <xf numFmtId="165" fontId="5" fillId="0" borderId="12" xfId="1" applyFont="1" applyFill="1" applyBorder="1" applyAlignment="1">
      <alignment horizontal="center" vertical="center"/>
    </xf>
    <xf numFmtId="165" fontId="5" fillId="0" borderId="1" xfId="1" applyFont="1" applyFill="1" applyBorder="1" applyAlignment="1">
      <alignment horizontal="center" vertical="center"/>
    </xf>
    <xf numFmtId="165" fontId="5" fillId="0" borderId="9" xfId="1" applyFont="1" applyFill="1" applyBorder="1" applyAlignment="1">
      <alignment horizontal="left" wrapText="1"/>
    </xf>
    <xf numFmtId="168" fontId="5" fillId="0" borderId="9" xfId="1" applyNumberFormat="1" applyFont="1" applyFill="1" applyBorder="1" applyAlignment="1">
      <alignment horizontal="center" wrapText="1"/>
    </xf>
    <xf numFmtId="168" fontId="0" fillId="0" borderId="0" xfId="0" applyNumberFormat="1"/>
    <xf numFmtId="0" fontId="1" fillId="6" borderId="1" xfId="0" applyFont="1" applyFill="1" applyBorder="1" applyAlignment="1">
      <alignment horizontal="left" vertical="center" wrapText="1"/>
    </xf>
    <xf numFmtId="165" fontId="1" fillId="0" borderId="12" xfId="1" applyFont="1" applyFill="1" applyBorder="1" applyAlignment="1">
      <alignment horizontal="center" vertical="center" wrapText="1"/>
    </xf>
    <xf numFmtId="165" fontId="12" fillId="0" borderId="1" xfId="1" applyFont="1" applyFill="1" applyBorder="1" applyAlignment="1">
      <alignment horizontal="center" vertical="center" wrapText="1"/>
    </xf>
    <xf numFmtId="165" fontId="13" fillId="0" borderId="12" xfId="1" applyFont="1" applyFill="1" applyBorder="1" applyAlignment="1">
      <alignment horizontal="center" vertical="center" wrapText="1"/>
    </xf>
    <xf numFmtId="165" fontId="13" fillId="0" borderId="1" xfId="1" applyFont="1" applyFill="1" applyBorder="1" applyAlignment="1">
      <alignment horizontal="center" vertical="center" wrapText="1"/>
    </xf>
    <xf numFmtId="165" fontId="1" fillId="0" borderId="1" xfId="1" applyFont="1" applyFill="1" applyBorder="1" applyAlignment="1">
      <alignment horizontal="center" vertical="center" wrapText="1"/>
    </xf>
    <xf numFmtId="165" fontId="5" fillId="0" borderId="12" xfId="1" applyFont="1" applyFill="1" applyBorder="1" applyAlignment="1">
      <alignment horizontal="center" wrapText="1"/>
    </xf>
    <xf numFmtId="165" fontId="5" fillId="0" borderId="1" xfId="1" applyFont="1" applyFill="1" applyBorder="1" applyAlignment="1">
      <alignment horizontal="center" wrapText="1"/>
    </xf>
    <xf numFmtId="165" fontId="5" fillId="0" borderId="9" xfId="1" applyFont="1" applyFill="1" applyBorder="1" applyAlignment="1">
      <alignment horizontal="center" vertical="center"/>
    </xf>
    <xf numFmtId="165" fontId="5" fillId="0" borderId="9" xfId="1" applyFont="1" applyFill="1" applyBorder="1" applyAlignment="1">
      <alignment horizontal="center" vertical="center" wrapText="1"/>
    </xf>
    <xf numFmtId="165" fontId="5" fillId="4" borderId="9" xfId="1" applyFont="1" applyFill="1" applyBorder="1" applyAlignment="1">
      <alignment horizontal="left" vertical="center"/>
    </xf>
    <xf numFmtId="49" fontId="5" fillId="6" borderId="1" xfId="0" applyNumberFormat="1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165" fontId="7" fillId="0" borderId="0" xfId="1" applyFont="1" applyAlignment="1">
      <alignment horizontal="center" vertical="center" wrapText="1"/>
    </xf>
    <xf numFmtId="165" fontId="7" fillId="0" borderId="0" xfId="1" applyFont="1" applyAlignment="1">
      <alignment vertical="center" wrapText="1"/>
    </xf>
    <xf numFmtId="165" fontId="5" fillId="6" borderId="1" xfId="1" applyFont="1" applyFill="1" applyBorder="1" applyAlignment="1">
      <alignment horizontal="center"/>
    </xf>
    <xf numFmtId="165" fontId="5" fillId="6" borderId="18" xfId="1" applyFont="1" applyFill="1" applyBorder="1" applyAlignment="1">
      <alignment horizontal="center"/>
    </xf>
    <xf numFmtId="165" fontId="5" fillId="6" borderId="18" xfId="1" applyFont="1" applyFill="1" applyBorder="1" applyAlignment="1">
      <alignment horizontal="center" wrapText="1"/>
    </xf>
    <xf numFmtId="165" fontId="5" fillId="9" borderId="1" xfId="1" applyFont="1" applyFill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 wrapText="1"/>
    </xf>
    <xf numFmtId="165" fontId="5" fillId="0" borderId="1" xfId="1" applyFont="1" applyBorder="1" applyAlignment="1">
      <alignment horizontal="center"/>
    </xf>
    <xf numFmtId="165" fontId="5" fillId="0" borderId="18" xfId="1" applyFont="1" applyBorder="1" applyAlignment="1">
      <alignment horizontal="center"/>
    </xf>
    <xf numFmtId="165" fontId="5" fillId="10" borderId="1" xfId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7" fontId="5" fillId="6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9" fontId="10" fillId="6" borderId="1" xfId="0" applyNumberFormat="1" applyFont="1" applyFill="1" applyBorder="1" applyAlignment="1">
      <alignment horizontal="center" vertical="center" wrapText="1"/>
    </xf>
    <xf numFmtId="167" fontId="10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10" fillId="6" borderId="22" xfId="0" applyFont="1" applyFill="1" applyBorder="1" applyAlignment="1">
      <alignment vertical="center"/>
    </xf>
    <xf numFmtId="0" fontId="10" fillId="0" borderId="22" xfId="0" applyFont="1" applyBorder="1" applyAlignment="1">
      <alignment vertical="center"/>
    </xf>
    <xf numFmtId="165" fontId="7" fillId="0" borderId="0" xfId="1" applyFont="1" applyFill="1" applyBorder="1" applyAlignment="1">
      <alignment horizontal="center" vertical="center" wrapText="1"/>
    </xf>
    <xf numFmtId="165" fontId="6" fillId="0" borderId="32" xfId="1" applyFont="1" applyBorder="1"/>
    <xf numFmtId="0" fontId="7" fillId="6" borderId="33" xfId="0" applyFont="1" applyFill="1" applyBorder="1" applyAlignment="1">
      <alignment horizontal="right" vertical="center" wrapText="1"/>
    </xf>
    <xf numFmtId="0" fontId="7" fillId="0" borderId="34" xfId="1" applyNumberFormat="1" applyFont="1" applyBorder="1" applyAlignment="1">
      <alignment horizontal="center"/>
    </xf>
    <xf numFmtId="165" fontId="7" fillId="0" borderId="35" xfId="1" applyFont="1" applyBorder="1" applyAlignment="1">
      <alignment horizontal="center"/>
    </xf>
    <xf numFmtId="165" fontId="6" fillId="0" borderId="36" xfId="1" applyFont="1" applyBorder="1"/>
    <xf numFmtId="165" fontId="7" fillId="0" borderId="33" xfId="1" applyFont="1" applyBorder="1" applyAlignment="1">
      <alignment horizontal="center"/>
    </xf>
    <xf numFmtId="0" fontId="16" fillId="10" borderId="23" xfId="0" applyFont="1" applyFill="1" applyBorder="1" applyAlignment="1">
      <alignment vertical="center" wrapText="1"/>
    </xf>
    <xf numFmtId="0" fontId="16" fillId="10" borderId="29" xfId="0" applyFont="1" applyFill="1" applyBorder="1" applyAlignment="1">
      <alignment vertical="center" wrapText="1"/>
    </xf>
    <xf numFmtId="0" fontId="16" fillId="10" borderId="30" xfId="0" applyFont="1" applyFill="1" applyBorder="1" applyAlignment="1">
      <alignment vertical="center" wrapText="1"/>
    </xf>
    <xf numFmtId="49" fontId="5" fillId="10" borderId="5" xfId="1" applyNumberFormat="1" applyFont="1" applyFill="1" applyBorder="1" applyAlignment="1">
      <alignment horizontal="center" vertical="center"/>
    </xf>
    <xf numFmtId="0" fontId="22" fillId="10" borderId="19" xfId="0" applyFont="1" applyFill="1" applyBorder="1" applyAlignment="1">
      <alignment horizontal="left" wrapText="1"/>
    </xf>
    <xf numFmtId="0" fontId="22" fillId="10" borderId="20" xfId="0" applyFont="1" applyFill="1" applyBorder="1" applyAlignment="1">
      <alignment horizontal="center" wrapText="1"/>
    </xf>
    <xf numFmtId="0" fontId="17" fillId="10" borderId="21" xfId="0" applyFont="1" applyFill="1" applyBorder="1" applyAlignment="1">
      <alignment horizontal="center" wrapText="1"/>
    </xf>
    <xf numFmtId="165" fontId="5" fillId="10" borderId="1" xfId="1" applyFont="1" applyFill="1" applyBorder="1" applyAlignment="1">
      <alignment horizontal="center"/>
    </xf>
    <xf numFmtId="165" fontId="5" fillId="10" borderId="18" xfId="1" applyFont="1" applyFill="1" applyBorder="1" applyAlignment="1">
      <alignment horizontal="center"/>
    </xf>
    <xf numFmtId="165" fontId="5" fillId="10" borderId="5" xfId="1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vertical="center"/>
    </xf>
    <xf numFmtId="168" fontId="5" fillId="10" borderId="1" xfId="1" applyNumberFormat="1" applyFont="1" applyFill="1" applyBorder="1" applyAlignment="1">
      <alignment horizontal="center" vertical="center"/>
    </xf>
    <xf numFmtId="165" fontId="5" fillId="10" borderId="1" xfId="1" applyFont="1" applyFill="1" applyBorder="1" applyAlignment="1">
      <alignment horizontal="center" wrapText="1"/>
    </xf>
    <xf numFmtId="165" fontId="5" fillId="10" borderId="18" xfId="1" applyFont="1" applyFill="1" applyBorder="1" applyAlignment="1">
      <alignment horizontal="center" wrapText="1"/>
    </xf>
    <xf numFmtId="0" fontId="25" fillId="10" borderId="22" xfId="0" applyFont="1" applyFill="1" applyBorder="1" applyAlignment="1">
      <alignment horizontal="left" vertical="center" wrapText="1"/>
    </xf>
    <xf numFmtId="0" fontId="25" fillId="10" borderId="23" xfId="0" applyFont="1" applyFill="1" applyBorder="1" applyAlignment="1">
      <alignment horizontal="left" vertical="center" wrapText="1"/>
    </xf>
    <xf numFmtId="0" fontId="18" fillId="10" borderId="17" xfId="0" applyFont="1" applyFill="1" applyBorder="1" applyAlignment="1">
      <alignment horizontal="left" vertical="center" wrapText="1"/>
    </xf>
    <xf numFmtId="165" fontId="5" fillId="10" borderId="24" xfId="1" applyFont="1" applyFill="1" applyBorder="1" applyAlignment="1">
      <alignment horizontal="left"/>
    </xf>
    <xf numFmtId="0" fontId="22" fillId="10" borderId="19" xfId="0" applyFont="1" applyFill="1" applyBorder="1" applyAlignment="1">
      <alignment horizontal="center" wrapText="1"/>
    </xf>
    <xf numFmtId="0" fontId="22" fillId="10" borderId="25" xfId="0" applyFont="1" applyFill="1" applyBorder="1" applyAlignment="1">
      <alignment horizontal="center" wrapText="1"/>
    </xf>
    <xf numFmtId="0" fontId="17" fillId="10" borderId="26" xfId="0" applyFont="1" applyFill="1" applyBorder="1" applyAlignment="1">
      <alignment horizontal="center" wrapText="1"/>
    </xf>
    <xf numFmtId="165" fontId="5" fillId="10" borderId="25" xfId="1" applyFont="1" applyFill="1" applyBorder="1" applyAlignment="1">
      <alignment horizontal="center"/>
    </xf>
    <xf numFmtId="165" fontId="5" fillId="10" borderId="27" xfId="1" applyFont="1" applyFill="1" applyBorder="1" applyAlignment="1">
      <alignment horizontal="center"/>
    </xf>
    <xf numFmtId="0" fontId="26" fillId="10" borderId="1" xfId="0" applyFont="1" applyFill="1" applyBorder="1" applyAlignment="1">
      <alignment horizontal="left" vertical="center"/>
    </xf>
    <xf numFmtId="0" fontId="19" fillId="10" borderId="1" xfId="0" applyFont="1" applyFill="1" applyBorder="1" applyAlignment="1">
      <alignment horizontal="left" vertical="center"/>
    </xf>
    <xf numFmtId="168" fontId="21" fillId="6" borderId="31" xfId="1" applyNumberFormat="1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 vertical="center"/>
    </xf>
    <xf numFmtId="165" fontId="5" fillId="6" borderId="7" xfId="1" applyFont="1" applyFill="1" applyBorder="1" applyAlignment="1">
      <alignment horizontal="center" vertical="center" wrapText="1"/>
    </xf>
    <xf numFmtId="0" fontId="7" fillId="6" borderId="31" xfId="1" applyNumberFormat="1" applyFont="1" applyFill="1" applyBorder="1" applyAlignment="1">
      <alignment horizontal="center"/>
    </xf>
    <xf numFmtId="165" fontId="6" fillId="0" borderId="39" xfId="1" applyFont="1" applyBorder="1"/>
    <xf numFmtId="165" fontId="6" fillId="0" borderId="30" xfId="1" applyFont="1" applyBorder="1"/>
    <xf numFmtId="0" fontId="10" fillId="6" borderId="7" xfId="0" applyFont="1" applyFill="1" applyBorder="1" applyAlignment="1">
      <alignment vertical="center"/>
    </xf>
    <xf numFmtId="0" fontId="21" fillId="0" borderId="43" xfId="0" applyFont="1" applyFill="1" applyBorder="1" applyAlignment="1">
      <alignment horizontal="right" vertical="center" wrapText="1"/>
    </xf>
    <xf numFmtId="0" fontId="21" fillId="0" borderId="31" xfId="0" applyFont="1" applyFill="1" applyBorder="1" applyAlignment="1">
      <alignment horizontal="right" vertical="center" wrapText="1"/>
    </xf>
    <xf numFmtId="0" fontId="21" fillId="0" borderId="44" xfId="0" applyFont="1" applyFill="1" applyBorder="1" applyAlignment="1">
      <alignment horizontal="right" vertical="center" wrapText="1"/>
    </xf>
    <xf numFmtId="0" fontId="7" fillId="6" borderId="31" xfId="0" applyFont="1" applyFill="1" applyBorder="1" applyAlignment="1">
      <alignment horizontal="right" vertical="center" wrapText="1"/>
    </xf>
    <xf numFmtId="165" fontId="5" fillId="11" borderId="9" xfId="1" applyFont="1" applyFill="1" applyBorder="1" applyAlignment="1">
      <alignment horizontal="center" vertical="center"/>
    </xf>
    <xf numFmtId="165" fontId="14" fillId="11" borderId="9" xfId="1" applyFont="1" applyFill="1" applyBorder="1" applyAlignment="1">
      <alignment horizontal="left" vertical="center" wrapText="1"/>
    </xf>
    <xf numFmtId="164" fontId="5" fillId="11" borderId="9" xfId="1" applyNumberFormat="1" applyFont="1" applyFill="1" applyBorder="1" applyAlignment="1">
      <alignment horizontal="center" vertical="center" wrapText="1"/>
    </xf>
    <xf numFmtId="165" fontId="5" fillId="11" borderId="9" xfId="1" applyFont="1" applyFill="1" applyBorder="1" applyAlignment="1">
      <alignment horizontal="center" vertical="center" wrapText="1"/>
    </xf>
    <xf numFmtId="165" fontId="5" fillId="11" borderId="12" xfId="1" applyFont="1" applyFill="1" applyBorder="1" applyAlignment="1">
      <alignment horizontal="center" vertical="center" wrapText="1"/>
    </xf>
    <xf numFmtId="165" fontId="5" fillId="11" borderId="1" xfId="1" applyFont="1" applyFill="1" applyBorder="1" applyAlignment="1">
      <alignment horizontal="center" vertical="center" wrapText="1"/>
    </xf>
    <xf numFmtId="168" fontId="5" fillId="11" borderId="9" xfId="1" applyNumberFormat="1" applyFont="1" applyFill="1" applyBorder="1" applyAlignment="1">
      <alignment horizontal="center" vertical="center" wrapText="1"/>
    </xf>
    <xf numFmtId="168" fontId="5" fillId="11" borderId="9" xfId="1" applyNumberFormat="1" applyFont="1" applyFill="1" applyBorder="1" applyAlignment="1">
      <alignment horizontal="center" wrapText="1"/>
    </xf>
    <xf numFmtId="165" fontId="5" fillId="11" borderId="9" xfId="1" applyFont="1" applyFill="1" applyBorder="1" applyAlignment="1">
      <alignment horizontal="center" wrapText="1"/>
    </xf>
    <xf numFmtId="165" fontId="5" fillId="11" borderId="12" xfId="1" applyFont="1" applyFill="1" applyBorder="1" applyAlignment="1">
      <alignment horizontal="center" wrapText="1"/>
    </xf>
    <xf numFmtId="165" fontId="5" fillId="11" borderId="1" xfId="1" applyFont="1" applyFill="1" applyBorder="1" applyAlignment="1">
      <alignment horizontal="center" wrapText="1"/>
    </xf>
    <xf numFmtId="164" fontId="5" fillId="11" borderId="9" xfId="1" applyNumberFormat="1" applyFont="1" applyFill="1" applyBorder="1" applyAlignment="1">
      <alignment horizontal="center" vertical="center"/>
    </xf>
    <xf numFmtId="165" fontId="5" fillId="11" borderId="12" xfId="1" applyFont="1" applyFill="1" applyBorder="1" applyAlignment="1">
      <alignment horizontal="center" vertical="center"/>
    </xf>
    <xf numFmtId="165" fontId="5" fillId="11" borderId="1" xfId="1" applyFont="1" applyFill="1" applyBorder="1" applyAlignment="1">
      <alignment horizontal="center" vertical="center"/>
    </xf>
    <xf numFmtId="165" fontId="5" fillId="11" borderId="9" xfId="1" applyFont="1" applyFill="1" applyBorder="1"/>
    <xf numFmtId="165" fontId="5" fillId="11" borderId="9" xfId="1" applyFont="1" applyFill="1" applyBorder="1" applyAlignment="1">
      <alignment horizontal="center"/>
    </xf>
    <xf numFmtId="165" fontId="5" fillId="11" borderId="12" xfId="1" applyFont="1" applyFill="1" applyBorder="1" applyAlignment="1">
      <alignment horizontal="center"/>
    </xf>
    <xf numFmtId="165" fontId="5" fillId="11" borderId="1" xfId="1" applyFont="1" applyFill="1" applyBorder="1" applyAlignment="1">
      <alignment horizontal="center"/>
    </xf>
    <xf numFmtId="165" fontId="14" fillId="11" borderId="9" xfId="1" applyFont="1" applyFill="1" applyBorder="1" applyAlignment="1">
      <alignment horizontal="left" wrapText="1"/>
    </xf>
    <xf numFmtId="165" fontId="24" fillId="11" borderId="9" xfId="1" applyFont="1" applyFill="1" applyBorder="1" applyAlignment="1">
      <alignment horizontal="left" wrapText="1"/>
    </xf>
    <xf numFmtId="165" fontId="22" fillId="11" borderId="9" xfId="1" applyFont="1" applyFill="1" applyBorder="1" applyAlignment="1">
      <alignment horizontal="center" vertical="center"/>
    </xf>
    <xf numFmtId="168" fontId="21" fillId="0" borderId="1" xfId="1" applyNumberFormat="1" applyFont="1" applyBorder="1" applyAlignment="1">
      <alignment horizontal="center"/>
    </xf>
    <xf numFmtId="165" fontId="20" fillId="0" borderId="1" xfId="1" applyFont="1" applyBorder="1"/>
    <xf numFmtId="165" fontId="21" fillId="0" borderId="1" xfId="1" applyFont="1" applyBorder="1" applyAlignment="1">
      <alignment horizontal="center"/>
    </xf>
    <xf numFmtId="165" fontId="7" fillId="0" borderId="53" xfId="1" applyFont="1" applyBorder="1"/>
    <xf numFmtId="0" fontId="21" fillId="0" borderId="4" xfId="0" applyFont="1" applyFill="1" applyBorder="1" applyAlignment="1">
      <alignment horizontal="right" vertical="center" wrapText="1"/>
    </xf>
    <xf numFmtId="168" fontId="21" fillId="0" borderId="2" xfId="1" applyNumberFormat="1" applyFont="1" applyBorder="1" applyAlignment="1">
      <alignment horizontal="center"/>
    </xf>
    <xf numFmtId="165" fontId="20" fillId="0" borderId="2" xfId="1" applyFont="1" applyBorder="1"/>
    <xf numFmtId="165" fontId="21" fillId="0" borderId="2" xfId="1" applyFont="1" applyBorder="1" applyAlignment="1">
      <alignment horizontal="center"/>
    </xf>
    <xf numFmtId="165" fontId="21" fillId="0" borderId="16" xfId="1" applyFont="1" applyBorder="1" applyAlignment="1">
      <alignment horizontal="center"/>
    </xf>
    <xf numFmtId="0" fontId="21" fillId="0" borderId="5" xfId="0" applyFont="1" applyFill="1" applyBorder="1" applyAlignment="1">
      <alignment horizontal="right" vertical="center" wrapText="1"/>
    </xf>
    <xf numFmtId="165" fontId="21" fillId="0" borderId="18" xfId="1" applyFont="1" applyBorder="1" applyAlignment="1">
      <alignment horizontal="center"/>
    </xf>
    <xf numFmtId="0" fontId="21" fillId="0" borderId="6" xfId="0" applyFont="1" applyFill="1" applyBorder="1" applyAlignment="1">
      <alignment horizontal="right" vertical="center" wrapText="1"/>
    </xf>
    <xf numFmtId="168" fontId="21" fillId="0" borderId="3" xfId="1" applyNumberFormat="1" applyFont="1" applyBorder="1" applyAlignment="1">
      <alignment horizontal="center"/>
    </xf>
    <xf numFmtId="165" fontId="20" fillId="0" borderId="3" xfId="1" applyFont="1" applyBorder="1"/>
    <xf numFmtId="165" fontId="21" fillId="0" borderId="3" xfId="1" applyFont="1" applyBorder="1" applyAlignment="1">
      <alignment horizontal="center"/>
    </xf>
    <xf numFmtId="165" fontId="21" fillId="0" borderId="28" xfId="1" applyFont="1" applyBorder="1" applyAlignment="1">
      <alignment horizontal="center"/>
    </xf>
    <xf numFmtId="165" fontId="6" fillId="6" borderId="38" xfId="1" applyFont="1" applyFill="1" applyBorder="1"/>
    <xf numFmtId="0" fontId="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65" fontId="5" fillId="9" borderId="37" xfId="1" applyFont="1" applyFill="1" applyBorder="1" applyAlignment="1">
      <alignment horizontal="center" vertical="center" textRotation="90" wrapText="1"/>
    </xf>
    <xf numFmtId="165" fontId="5" fillId="9" borderId="54" xfId="1" applyFont="1" applyFill="1" applyBorder="1" applyAlignment="1">
      <alignment horizontal="center" vertical="center" wrapText="1"/>
    </xf>
    <xf numFmtId="165" fontId="8" fillId="9" borderId="54" xfId="1" applyFont="1" applyFill="1" applyBorder="1" applyAlignment="1">
      <alignment horizontal="center" vertical="center"/>
    </xf>
    <xf numFmtId="165" fontId="14" fillId="9" borderId="1" xfId="1" applyFont="1" applyFill="1" applyBorder="1" applyAlignment="1">
      <alignment horizontal="center"/>
    </xf>
    <xf numFmtId="165" fontId="14" fillId="9" borderId="56" xfId="1" applyFont="1" applyFill="1" applyBorder="1" applyAlignment="1">
      <alignment horizontal="center"/>
    </xf>
    <xf numFmtId="165" fontId="5" fillId="0" borderId="40" xfId="1" applyFont="1" applyBorder="1" applyAlignment="1">
      <alignment horizontal="center" vertical="center" textRotation="90" wrapText="1"/>
    </xf>
    <xf numFmtId="165" fontId="5" fillId="0" borderId="41" xfId="1" applyFont="1" applyBorder="1" applyAlignment="1">
      <alignment horizontal="center" vertical="center" textRotation="90" wrapText="1"/>
    </xf>
    <xf numFmtId="165" fontId="5" fillId="0" borderId="42" xfId="1" applyFont="1" applyBorder="1" applyAlignment="1">
      <alignment horizontal="center" vertical="center" textRotation="90" wrapText="1"/>
    </xf>
    <xf numFmtId="165" fontId="5" fillId="0" borderId="40" xfId="1" applyFont="1" applyBorder="1" applyAlignment="1">
      <alignment horizontal="center" vertical="center"/>
    </xf>
    <xf numFmtId="165" fontId="5" fillId="0" borderId="41" xfId="1" applyFont="1" applyBorder="1" applyAlignment="1">
      <alignment horizontal="center" vertical="center"/>
    </xf>
    <xf numFmtId="165" fontId="5" fillId="0" borderId="42" xfId="1" applyFont="1" applyBorder="1" applyAlignment="1">
      <alignment horizontal="center" vertical="center"/>
    </xf>
    <xf numFmtId="165" fontId="5" fillId="0" borderId="55" xfId="1" applyFont="1" applyBorder="1" applyAlignment="1">
      <alignment horizontal="center" vertical="center" wrapText="1"/>
    </xf>
    <xf numFmtId="165" fontId="5" fillId="0" borderId="23" xfId="1" applyFont="1" applyBorder="1" applyAlignment="1">
      <alignment horizontal="center" vertical="center" wrapText="1"/>
    </xf>
    <xf numFmtId="165" fontId="5" fillId="0" borderId="40" xfId="1" applyFont="1" applyBorder="1" applyAlignment="1">
      <alignment horizontal="center" vertical="center" wrapText="1"/>
    </xf>
    <xf numFmtId="165" fontId="5" fillId="0" borderId="41" xfId="1" applyFont="1" applyBorder="1" applyAlignment="1">
      <alignment horizontal="center" vertical="center" wrapText="1"/>
    </xf>
    <xf numFmtId="165" fontId="5" fillId="0" borderId="42" xfId="1" applyFont="1" applyBorder="1" applyAlignment="1">
      <alignment horizontal="center" vertical="center" wrapText="1"/>
    </xf>
    <xf numFmtId="165" fontId="15" fillId="0" borderId="55" xfId="1" applyFont="1" applyBorder="1" applyAlignment="1">
      <alignment horizontal="center" vertical="center" wrapText="1"/>
    </xf>
    <xf numFmtId="165" fontId="15" fillId="0" borderId="23" xfId="1" applyFont="1" applyBorder="1" applyAlignment="1">
      <alignment horizontal="center" vertical="center" wrapText="1"/>
    </xf>
    <xf numFmtId="165" fontId="15" fillId="0" borderId="40" xfId="1" applyFont="1" applyBorder="1" applyAlignment="1">
      <alignment horizontal="center" vertical="center" wrapText="1"/>
    </xf>
    <xf numFmtId="165" fontId="15" fillId="0" borderId="41" xfId="1" applyFont="1" applyBorder="1" applyAlignment="1">
      <alignment horizontal="center" vertical="center" wrapText="1"/>
    </xf>
    <xf numFmtId="165" fontId="15" fillId="0" borderId="42" xfId="1" applyFont="1" applyBorder="1" applyAlignment="1">
      <alignment horizontal="center" vertical="center" wrapText="1"/>
    </xf>
    <xf numFmtId="165" fontId="14" fillId="2" borderId="15" xfId="1" applyFont="1" applyFill="1" applyBorder="1" applyAlignment="1">
      <alignment horizontal="center"/>
    </xf>
    <xf numFmtId="165" fontId="14" fillId="2" borderId="8" xfId="1" applyFont="1" applyFill="1" applyBorder="1" applyAlignment="1">
      <alignment horizontal="center"/>
    </xf>
    <xf numFmtId="165" fontId="7" fillId="0" borderId="0" xfId="1" applyFont="1" applyFill="1" applyBorder="1" applyAlignment="1">
      <alignment horizontal="center" vertical="center" wrapText="1"/>
    </xf>
    <xf numFmtId="165" fontId="5" fillId="0" borderId="45" xfId="1" applyFont="1" applyFill="1" applyBorder="1" applyAlignment="1">
      <alignment horizontal="center" vertical="center" textRotation="90" wrapText="1"/>
    </xf>
    <xf numFmtId="165" fontId="5" fillId="0" borderId="48" xfId="1" applyFont="1" applyFill="1" applyBorder="1" applyAlignment="1">
      <alignment horizontal="center" vertical="center" textRotation="90" wrapText="1"/>
    </xf>
    <xf numFmtId="165" fontId="5" fillId="0" borderId="50" xfId="1" applyFont="1" applyFill="1" applyBorder="1" applyAlignment="1">
      <alignment horizontal="center" vertical="center" textRotation="90" wrapText="1"/>
    </xf>
    <xf numFmtId="165" fontId="5" fillId="0" borderId="46" xfId="1" applyFont="1" applyFill="1" applyBorder="1" applyAlignment="1">
      <alignment horizontal="center" vertical="center"/>
    </xf>
    <xf numFmtId="165" fontId="5" fillId="0" borderId="9" xfId="1" applyFont="1" applyFill="1" applyBorder="1" applyAlignment="1">
      <alignment horizontal="center" vertical="center"/>
    </xf>
    <xf numFmtId="165" fontId="5" fillId="0" borderId="51" xfId="1" applyFont="1" applyFill="1" applyBorder="1" applyAlignment="1">
      <alignment horizontal="center" vertical="center"/>
    </xf>
    <xf numFmtId="165" fontId="5" fillId="0" borderId="46" xfId="1" applyFont="1" applyFill="1" applyBorder="1" applyAlignment="1">
      <alignment horizontal="center" vertical="center" wrapText="1"/>
    </xf>
    <xf numFmtId="165" fontId="5" fillId="0" borderId="9" xfId="1" applyFont="1" applyFill="1" applyBorder="1" applyAlignment="1">
      <alignment horizontal="center" vertical="center" wrapText="1"/>
    </xf>
    <xf numFmtId="165" fontId="5" fillId="0" borderId="51" xfId="1" applyFont="1" applyFill="1" applyBorder="1" applyAlignment="1">
      <alignment horizontal="center" vertical="center" wrapText="1"/>
    </xf>
    <xf numFmtId="165" fontId="15" fillId="0" borderId="2" xfId="1" applyFont="1" applyFill="1" applyBorder="1" applyAlignment="1">
      <alignment horizontal="center" vertical="center" wrapText="1"/>
    </xf>
    <xf numFmtId="165" fontId="15" fillId="0" borderId="1" xfId="1" applyFont="1" applyFill="1" applyBorder="1" applyAlignment="1">
      <alignment horizontal="center" vertical="center" wrapText="1"/>
    </xf>
    <xf numFmtId="165" fontId="15" fillId="0" borderId="3" xfId="1" applyFont="1" applyFill="1" applyBorder="1" applyAlignment="1">
      <alignment horizontal="center" vertical="center" wrapText="1"/>
    </xf>
    <xf numFmtId="165" fontId="15" fillId="0" borderId="47" xfId="1" applyFont="1" applyFill="1" applyBorder="1" applyAlignment="1">
      <alignment horizontal="center" vertical="center" wrapText="1"/>
    </xf>
    <xf numFmtId="165" fontId="15" fillId="0" borderId="49" xfId="1" applyFont="1" applyFill="1" applyBorder="1" applyAlignment="1">
      <alignment horizontal="center" vertical="center" wrapText="1"/>
    </xf>
    <xf numFmtId="165" fontId="15" fillId="0" borderId="52" xfId="1" applyFont="1" applyFill="1" applyBorder="1" applyAlignment="1">
      <alignment horizontal="center" vertical="center" wrapText="1"/>
    </xf>
    <xf numFmtId="165" fontId="7" fillId="0" borderId="0" xfId="1" applyFont="1" applyBorder="1" applyAlignment="1">
      <alignment horizontal="center" vertical="center" wrapText="1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6"/>
  <sheetViews>
    <sheetView tabSelected="1" workbookViewId="0"/>
  </sheetViews>
  <sheetFormatPr defaultRowHeight="14.25"/>
  <cols>
    <col min="1" max="1" width="4.375" customWidth="1"/>
    <col min="2" max="2" width="50.875" customWidth="1"/>
    <col min="4" max="4" width="10.125" customWidth="1"/>
    <col min="6" max="6" width="10.75" customWidth="1"/>
  </cols>
  <sheetData>
    <row r="1" spans="1:6">
      <c r="A1" s="1"/>
      <c r="B1" s="1"/>
      <c r="C1" s="2"/>
      <c r="D1" s="1"/>
      <c r="E1" s="1"/>
      <c r="F1" s="1"/>
    </row>
    <row r="2" spans="1:6" ht="15">
      <c r="A2" s="3"/>
      <c r="B2" s="97"/>
      <c r="C2" s="97"/>
      <c r="D2" s="97"/>
      <c r="E2" s="97"/>
      <c r="F2" s="97"/>
    </row>
    <row r="3" spans="1:6" ht="37.15" customHeight="1">
      <c r="A3" s="243" t="s">
        <v>847</v>
      </c>
      <c r="B3" s="243"/>
      <c r="C3" s="243"/>
      <c r="D3" s="243"/>
      <c r="E3" s="98"/>
      <c r="F3" s="97"/>
    </row>
    <row r="4" spans="1:6" ht="15">
      <c r="A4" s="3"/>
      <c r="B4" s="98"/>
      <c r="C4" s="98"/>
      <c r="D4" s="98"/>
      <c r="E4" s="98"/>
      <c r="F4" s="98"/>
    </row>
    <row r="5" spans="1:6" ht="15.75" thickBot="1">
      <c r="A5" s="3"/>
      <c r="B5" s="98"/>
      <c r="C5" s="98"/>
      <c r="D5" s="98"/>
      <c r="E5" s="98"/>
      <c r="F5" s="98"/>
    </row>
    <row r="6" spans="1:6">
      <c r="A6" s="209" t="s">
        <v>0</v>
      </c>
      <c r="B6" s="212" t="s">
        <v>1</v>
      </c>
      <c r="C6" s="215" t="s">
        <v>2</v>
      </c>
      <c r="D6" s="217" t="s">
        <v>3</v>
      </c>
      <c r="E6" s="220" t="s">
        <v>407</v>
      </c>
      <c r="F6" s="222" t="s">
        <v>408</v>
      </c>
    </row>
    <row r="7" spans="1:6">
      <c r="A7" s="210"/>
      <c r="B7" s="213"/>
      <c r="C7" s="216"/>
      <c r="D7" s="218"/>
      <c r="E7" s="221"/>
      <c r="F7" s="223"/>
    </row>
    <row r="8" spans="1:6">
      <c r="A8" s="210"/>
      <c r="B8" s="213"/>
      <c r="C8" s="216"/>
      <c r="D8" s="218"/>
      <c r="E8" s="221"/>
      <c r="F8" s="223"/>
    </row>
    <row r="9" spans="1:6">
      <c r="A9" s="210"/>
      <c r="B9" s="213"/>
      <c r="C9" s="216"/>
      <c r="D9" s="218"/>
      <c r="E9" s="221"/>
      <c r="F9" s="223"/>
    </row>
    <row r="10" spans="1:6" ht="1.1499999999999999" customHeight="1">
      <c r="A10" s="210"/>
      <c r="B10" s="213"/>
      <c r="C10" s="216"/>
      <c r="D10" s="218"/>
      <c r="E10" s="221"/>
      <c r="F10" s="223"/>
    </row>
    <row r="11" spans="1:6" ht="15" hidden="1" thickBot="1">
      <c r="A11" s="211"/>
      <c r="B11" s="214"/>
      <c r="C11" s="216"/>
      <c r="D11" s="219"/>
      <c r="E11" s="221"/>
      <c r="F11" s="224"/>
    </row>
    <row r="12" spans="1:6" ht="15">
      <c r="A12" s="204"/>
      <c r="B12" s="206" t="s">
        <v>834</v>
      </c>
      <c r="C12" s="102"/>
      <c r="D12" s="205"/>
      <c r="E12" s="207" t="s">
        <v>453</v>
      </c>
      <c r="F12" s="208"/>
    </row>
    <row r="13" spans="1:6" ht="14.45" customHeight="1">
      <c r="A13" s="130"/>
      <c r="B13" s="128" t="s">
        <v>835</v>
      </c>
      <c r="C13" s="128"/>
      <c r="D13" s="128"/>
      <c r="E13" s="128"/>
      <c r="F13" s="129"/>
    </row>
    <row r="14" spans="1:6">
      <c r="A14" s="107" t="s">
        <v>454</v>
      </c>
      <c r="B14" s="108" t="s">
        <v>455</v>
      </c>
      <c r="C14" s="109">
        <v>0.16</v>
      </c>
      <c r="D14" s="54" t="s">
        <v>6</v>
      </c>
      <c r="E14" s="99" t="s">
        <v>329</v>
      </c>
      <c r="F14" s="100" t="s">
        <v>329</v>
      </c>
    </row>
    <row r="15" spans="1:6">
      <c r="A15" s="107" t="s">
        <v>456</v>
      </c>
      <c r="B15" s="108" t="s">
        <v>457</v>
      </c>
      <c r="C15" s="109">
        <f>0.6</f>
        <v>0.6</v>
      </c>
      <c r="D15" s="54" t="s">
        <v>458</v>
      </c>
      <c r="E15" s="99" t="s">
        <v>328</v>
      </c>
      <c r="F15" s="100" t="s">
        <v>328</v>
      </c>
    </row>
    <row r="16" spans="1:6">
      <c r="A16" s="107" t="s">
        <v>459</v>
      </c>
      <c r="B16" s="110" t="s">
        <v>460</v>
      </c>
      <c r="C16" s="109">
        <v>0.4</v>
      </c>
      <c r="D16" s="54" t="s">
        <v>19</v>
      </c>
      <c r="E16" s="99" t="s">
        <v>329</v>
      </c>
      <c r="F16" s="100" t="s">
        <v>329</v>
      </c>
    </row>
    <row r="17" spans="1:6">
      <c r="A17" s="107" t="s">
        <v>461</v>
      </c>
      <c r="B17" s="111" t="s">
        <v>462</v>
      </c>
      <c r="C17" s="112">
        <v>0.6</v>
      </c>
      <c r="D17" s="36" t="s">
        <v>19</v>
      </c>
      <c r="E17" s="99" t="s">
        <v>329</v>
      </c>
      <c r="F17" s="100" t="s">
        <v>329</v>
      </c>
    </row>
    <row r="18" spans="1:6">
      <c r="A18" s="107" t="s">
        <v>463</v>
      </c>
      <c r="B18" s="111" t="s">
        <v>464</v>
      </c>
      <c r="C18" s="112">
        <v>0.3</v>
      </c>
      <c r="D18" s="42" t="s">
        <v>19</v>
      </c>
      <c r="E18" s="99" t="s">
        <v>329</v>
      </c>
      <c r="F18" s="100" t="s">
        <v>329</v>
      </c>
    </row>
    <row r="19" spans="1:6">
      <c r="A19" s="107" t="s">
        <v>465</v>
      </c>
      <c r="B19" s="111" t="s">
        <v>466</v>
      </c>
      <c r="C19" s="112">
        <v>0.7</v>
      </c>
      <c r="D19" s="42" t="s">
        <v>19</v>
      </c>
      <c r="E19" s="99" t="s">
        <v>329</v>
      </c>
      <c r="F19" s="100" t="s">
        <v>329</v>
      </c>
    </row>
    <row r="20" spans="1:6">
      <c r="A20" s="107" t="s">
        <v>467</v>
      </c>
      <c r="B20" s="108" t="s">
        <v>468</v>
      </c>
      <c r="C20" s="109">
        <v>0.3</v>
      </c>
      <c r="D20" s="54" t="s">
        <v>19</v>
      </c>
      <c r="E20" s="99" t="s">
        <v>329</v>
      </c>
      <c r="F20" s="100" t="s">
        <v>329</v>
      </c>
    </row>
    <row r="21" spans="1:6">
      <c r="A21" s="107" t="s">
        <v>469</v>
      </c>
      <c r="B21" s="108" t="s">
        <v>470</v>
      </c>
      <c r="C21" s="109">
        <v>0.5</v>
      </c>
      <c r="D21" s="99" t="s">
        <v>6</v>
      </c>
      <c r="E21" s="99" t="s">
        <v>330</v>
      </c>
      <c r="F21" s="100" t="s">
        <v>330</v>
      </c>
    </row>
    <row r="22" spans="1:6">
      <c r="A22" s="107" t="s">
        <v>471</v>
      </c>
      <c r="B22" s="111" t="s">
        <v>472</v>
      </c>
      <c r="C22" s="112">
        <v>0.7</v>
      </c>
      <c r="D22" s="42" t="s">
        <v>19</v>
      </c>
      <c r="E22" s="99" t="s">
        <v>329</v>
      </c>
      <c r="F22" s="100" t="s">
        <v>329</v>
      </c>
    </row>
    <row r="23" spans="1:6">
      <c r="A23" s="107" t="s">
        <v>473</v>
      </c>
      <c r="B23" s="111" t="s">
        <v>474</v>
      </c>
      <c r="C23" s="112">
        <v>0.2</v>
      </c>
      <c r="D23" s="42" t="s">
        <v>19</v>
      </c>
      <c r="E23" s="99" t="s">
        <v>329</v>
      </c>
      <c r="F23" s="100" t="s">
        <v>329</v>
      </c>
    </row>
    <row r="24" spans="1:6">
      <c r="A24" s="107" t="s">
        <v>475</v>
      </c>
      <c r="B24" s="108" t="s">
        <v>476</v>
      </c>
      <c r="C24" s="113">
        <v>1</v>
      </c>
      <c r="D24" s="99" t="s">
        <v>6</v>
      </c>
      <c r="E24" s="99" t="s">
        <v>330</v>
      </c>
      <c r="F24" s="100" t="s">
        <v>330</v>
      </c>
    </row>
    <row r="25" spans="1:6">
      <c r="A25" s="107" t="s">
        <v>477</v>
      </c>
      <c r="B25" s="111" t="s">
        <v>478</v>
      </c>
      <c r="C25" s="112">
        <v>0.55000000000000004</v>
      </c>
      <c r="D25" s="36" t="s">
        <v>6</v>
      </c>
      <c r="E25" s="99" t="s">
        <v>329</v>
      </c>
      <c r="F25" s="100" t="s">
        <v>329</v>
      </c>
    </row>
    <row r="26" spans="1:6">
      <c r="A26" s="107" t="s">
        <v>479</v>
      </c>
      <c r="B26" s="108" t="s">
        <v>480</v>
      </c>
      <c r="C26" s="109">
        <v>0.53</v>
      </c>
      <c r="D26" s="54" t="s">
        <v>19</v>
      </c>
      <c r="E26" s="99" t="s">
        <v>329</v>
      </c>
      <c r="F26" s="100" t="s">
        <v>329</v>
      </c>
    </row>
    <row r="27" spans="1:6">
      <c r="A27" s="107" t="s">
        <v>481</v>
      </c>
      <c r="B27" s="111" t="s">
        <v>482</v>
      </c>
      <c r="C27" s="112">
        <v>0.25</v>
      </c>
      <c r="D27" s="36" t="s">
        <v>19</v>
      </c>
      <c r="E27" s="99" t="s">
        <v>329</v>
      </c>
      <c r="F27" s="100" t="s">
        <v>329</v>
      </c>
    </row>
    <row r="28" spans="1:6">
      <c r="A28" s="107" t="s">
        <v>483</v>
      </c>
      <c r="B28" s="108" t="s">
        <v>484</v>
      </c>
      <c r="C28" s="109">
        <v>2.5</v>
      </c>
      <c r="D28" s="99" t="s">
        <v>485</v>
      </c>
      <c r="E28" s="99" t="s">
        <v>330</v>
      </c>
      <c r="F28" s="100" t="s">
        <v>330</v>
      </c>
    </row>
    <row r="29" spans="1:6">
      <c r="A29" s="107" t="s">
        <v>486</v>
      </c>
      <c r="B29" s="108" t="s">
        <v>487</v>
      </c>
      <c r="C29" s="109">
        <v>0.25</v>
      </c>
      <c r="D29" s="54" t="s">
        <v>19</v>
      </c>
      <c r="E29" s="99" t="s">
        <v>329</v>
      </c>
      <c r="F29" s="100" t="s">
        <v>329</v>
      </c>
    </row>
    <row r="30" spans="1:6">
      <c r="A30" s="107" t="s">
        <v>488</v>
      </c>
      <c r="B30" s="108" t="s">
        <v>489</v>
      </c>
      <c r="C30" s="109">
        <v>0.16</v>
      </c>
      <c r="D30" s="99" t="s">
        <v>6</v>
      </c>
      <c r="E30" s="99" t="s">
        <v>328</v>
      </c>
      <c r="F30" s="100" t="s">
        <v>328</v>
      </c>
    </row>
    <row r="31" spans="1:6">
      <c r="A31" s="107" t="s">
        <v>490</v>
      </c>
      <c r="B31" s="110" t="s">
        <v>115</v>
      </c>
      <c r="C31" s="109">
        <v>0.2</v>
      </c>
      <c r="D31" s="42" t="s">
        <v>19</v>
      </c>
      <c r="E31" s="99" t="s">
        <v>329</v>
      </c>
      <c r="F31" s="100" t="s">
        <v>329</v>
      </c>
    </row>
    <row r="32" spans="1:6">
      <c r="A32" s="107" t="s">
        <v>491</v>
      </c>
      <c r="B32" s="110" t="s">
        <v>492</v>
      </c>
      <c r="C32" s="109">
        <v>0.4</v>
      </c>
      <c r="D32" s="42" t="s">
        <v>19</v>
      </c>
      <c r="E32" s="99" t="s">
        <v>329</v>
      </c>
      <c r="F32" s="100" t="s">
        <v>329</v>
      </c>
    </row>
    <row r="33" spans="1:6">
      <c r="A33" s="107" t="s">
        <v>493</v>
      </c>
      <c r="B33" s="114" t="s">
        <v>494</v>
      </c>
      <c r="C33" s="115">
        <v>0.33</v>
      </c>
      <c r="D33" s="36" t="s">
        <v>458</v>
      </c>
      <c r="E33" s="99" t="s">
        <v>329</v>
      </c>
      <c r="F33" s="100" t="s">
        <v>329</v>
      </c>
    </row>
    <row r="34" spans="1:6">
      <c r="A34" s="107" t="s">
        <v>420</v>
      </c>
      <c r="B34" s="110" t="s">
        <v>495</v>
      </c>
      <c r="C34" s="109">
        <v>0.14000000000000001</v>
      </c>
      <c r="D34" s="42" t="s">
        <v>19</v>
      </c>
      <c r="E34" s="99" t="s">
        <v>329</v>
      </c>
      <c r="F34" s="100" t="s">
        <v>329</v>
      </c>
    </row>
    <row r="35" spans="1:6">
      <c r="A35" s="107" t="s">
        <v>496</v>
      </c>
      <c r="B35" s="110" t="s">
        <v>497</v>
      </c>
      <c r="C35" s="109">
        <v>0.56999999999999995</v>
      </c>
      <c r="D35" s="99" t="s">
        <v>498</v>
      </c>
      <c r="E35" s="42" t="s">
        <v>328</v>
      </c>
      <c r="F35" s="101" t="s">
        <v>328</v>
      </c>
    </row>
    <row r="36" spans="1:6">
      <c r="A36" s="107" t="s">
        <v>499</v>
      </c>
      <c r="B36" s="110" t="s">
        <v>500</v>
      </c>
      <c r="C36" s="109">
        <v>0.43</v>
      </c>
      <c r="D36" s="42" t="s">
        <v>19</v>
      </c>
      <c r="E36" s="99" t="s">
        <v>329</v>
      </c>
      <c r="F36" s="100" t="s">
        <v>329</v>
      </c>
    </row>
    <row r="37" spans="1:6">
      <c r="A37" s="107" t="s">
        <v>501</v>
      </c>
      <c r="B37" s="110" t="s">
        <v>502</v>
      </c>
      <c r="C37" s="109">
        <v>1.6</v>
      </c>
      <c r="D37" s="99" t="s">
        <v>6</v>
      </c>
      <c r="E37" s="99" t="s">
        <v>328</v>
      </c>
      <c r="F37" s="100" t="s">
        <v>328</v>
      </c>
    </row>
    <row r="38" spans="1:6">
      <c r="A38" s="107" t="s">
        <v>503</v>
      </c>
      <c r="B38" s="114" t="s">
        <v>504</v>
      </c>
      <c r="C38" s="112">
        <v>0.25</v>
      </c>
      <c r="D38" s="36" t="s">
        <v>19</v>
      </c>
      <c r="E38" s="99" t="s">
        <v>329</v>
      </c>
      <c r="F38" s="100" t="s">
        <v>329</v>
      </c>
    </row>
    <row r="39" spans="1:6">
      <c r="A39" s="107" t="s">
        <v>505</v>
      </c>
      <c r="B39" s="114" t="s">
        <v>506</v>
      </c>
      <c r="C39" s="112">
        <v>0.19</v>
      </c>
      <c r="D39" s="36" t="s">
        <v>6</v>
      </c>
      <c r="E39" s="99" t="s">
        <v>329</v>
      </c>
      <c r="F39" s="100" t="s">
        <v>329</v>
      </c>
    </row>
    <row r="40" spans="1:6">
      <c r="A40" s="107" t="s">
        <v>507</v>
      </c>
      <c r="B40" s="110" t="s">
        <v>139</v>
      </c>
      <c r="C40" s="109">
        <v>0.5</v>
      </c>
      <c r="D40" s="42" t="s">
        <v>6</v>
      </c>
      <c r="E40" s="99" t="s">
        <v>329</v>
      </c>
      <c r="F40" s="100" t="s">
        <v>329</v>
      </c>
    </row>
    <row r="41" spans="1:6">
      <c r="A41" s="107" t="s">
        <v>508</v>
      </c>
      <c r="B41" s="114" t="s">
        <v>509</v>
      </c>
      <c r="C41" s="116">
        <v>2.4</v>
      </c>
      <c r="D41" s="42" t="s">
        <v>19</v>
      </c>
      <c r="E41" s="99" t="s">
        <v>329</v>
      </c>
      <c r="F41" s="100" t="s">
        <v>329</v>
      </c>
    </row>
    <row r="42" spans="1:6">
      <c r="A42" s="107" t="s">
        <v>510</v>
      </c>
      <c r="B42" s="114" t="s">
        <v>511</v>
      </c>
      <c r="C42" s="117">
        <v>0.8</v>
      </c>
      <c r="D42" s="36" t="s">
        <v>19</v>
      </c>
      <c r="E42" s="99" t="s">
        <v>329</v>
      </c>
      <c r="F42" s="100" t="s">
        <v>329</v>
      </c>
    </row>
    <row r="43" spans="1:6">
      <c r="A43" s="107" t="s">
        <v>422</v>
      </c>
      <c r="B43" s="114" t="s">
        <v>512</v>
      </c>
      <c r="C43" s="117">
        <v>0.63</v>
      </c>
      <c r="D43" s="36" t="s">
        <v>19</v>
      </c>
      <c r="E43" s="99" t="s">
        <v>329</v>
      </c>
      <c r="F43" s="100" t="s">
        <v>329</v>
      </c>
    </row>
    <row r="44" spans="1:6">
      <c r="A44" s="107" t="s">
        <v>513</v>
      </c>
      <c r="B44" s="110" t="s">
        <v>161</v>
      </c>
      <c r="C44" s="109">
        <v>0.33</v>
      </c>
      <c r="D44" s="54" t="s">
        <v>19</v>
      </c>
      <c r="E44" s="99" t="s">
        <v>329</v>
      </c>
      <c r="F44" s="100" t="s">
        <v>329</v>
      </c>
    </row>
    <row r="45" spans="1:6">
      <c r="A45" s="107" t="s">
        <v>514</v>
      </c>
      <c r="B45" s="114" t="s">
        <v>515</v>
      </c>
      <c r="C45" s="112">
        <v>0.8</v>
      </c>
      <c r="D45" s="42" t="s">
        <v>458</v>
      </c>
      <c r="E45" s="99" t="s">
        <v>329</v>
      </c>
      <c r="F45" s="100" t="s">
        <v>329</v>
      </c>
    </row>
    <row r="46" spans="1:6">
      <c r="A46" s="107" t="s">
        <v>516</v>
      </c>
      <c r="B46" s="110" t="s">
        <v>517</v>
      </c>
      <c r="C46" s="109">
        <v>1.6</v>
      </c>
      <c r="D46" s="99" t="s">
        <v>6</v>
      </c>
      <c r="E46" s="99" t="s">
        <v>330</v>
      </c>
      <c r="F46" s="100" t="s">
        <v>330</v>
      </c>
    </row>
    <row r="47" spans="1:6">
      <c r="A47" s="107" t="s">
        <v>518</v>
      </c>
      <c r="B47" s="110" t="s">
        <v>517</v>
      </c>
      <c r="C47" s="109">
        <v>0.25</v>
      </c>
      <c r="D47" s="54" t="s">
        <v>19</v>
      </c>
      <c r="E47" s="99" t="s">
        <v>329</v>
      </c>
      <c r="F47" s="100" t="s">
        <v>329</v>
      </c>
    </row>
    <row r="48" spans="1:6">
      <c r="A48" s="107" t="s">
        <v>519</v>
      </c>
      <c r="B48" s="114" t="s">
        <v>520</v>
      </c>
      <c r="C48" s="112">
        <v>0.05</v>
      </c>
      <c r="D48" s="36" t="s">
        <v>19</v>
      </c>
      <c r="E48" s="99" t="s">
        <v>329</v>
      </c>
      <c r="F48" s="100" t="s">
        <v>329</v>
      </c>
    </row>
    <row r="49" spans="1:6">
      <c r="A49" s="107" t="s">
        <v>521</v>
      </c>
      <c r="B49" s="110" t="s">
        <v>522</v>
      </c>
      <c r="C49" s="115">
        <v>0.15</v>
      </c>
      <c r="D49" s="36" t="s">
        <v>458</v>
      </c>
      <c r="E49" s="99" t="s">
        <v>329</v>
      </c>
      <c r="F49" s="100" t="s">
        <v>329</v>
      </c>
    </row>
    <row r="50" spans="1:6">
      <c r="A50" s="107" t="s">
        <v>523</v>
      </c>
      <c r="B50" s="110" t="s">
        <v>35</v>
      </c>
      <c r="C50" s="109">
        <v>0.45</v>
      </c>
      <c r="D50" s="54" t="s">
        <v>524</v>
      </c>
      <c r="E50" s="99" t="s">
        <v>329</v>
      </c>
      <c r="F50" s="100" t="s">
        <v>329</v>
      </c>
    </row>
    <row r="51" spans="1:6" ht="29.45" customHeight="1">
      <c r="A51" s="107" t="s">
        <v>525</v>
      </c>
      <c r="B51" s="110" t="s">
        <v>526</v>
      </c>
      <c r="C51" s="109">
        <f>0.26+0.36</f>
        <v>0.62</v>
      </c>
      <c r="D51" s="54" t="s">
        <v>524</v>
      </c>
      <c r="E51" s="99" t="s">
        <v>329</v>
      </c>
      <c r="F51" s="100" t="s">
        <v>329</v>
      </c>
    </row>
    <row r="52" spans="1:6">
      <c r="A52" s="107" t="s">
        <v>527</v>
      </c>
      <c r="B52" s="114" t="s">
        <v>528</v>
      </c>
      <c r="C52" s="112">
        <v>0.4</v>
      </c>
      <c r="D52" s="36" t="s">
        <v>19</v>
      </c>
      <c r="E52" s="99" t="s">
        <v>329</v>
      </c>
      <c r="F52" s="100" t="s">
        <v>329</v>
      </c>
    </row>
    <row r="53" spans="1:6">
      <c r="A53" s="107" t="s">
        <v>529</v>
      </c>
      <c r="B53" s="111" t="s">
        <v>530</v>
      </c>
      <c r="C53" s="112">
        <v>0.3</v>
      </c>
      <c r="D53" s="36" t="s">
        <v>19</v>
      </c>
      <c r="E53" s="99" t="s">
        <v>329</v>
      </c>
      <c r="F53" s="100" t="s">
        <v>329</v>
      </c>
    </row>
    <row r="54" spans="1:6">
      <c r="A54" s="107" t="s">
        <v>531</v>
      </c>
      <c r="B54" s="111" t="s">
        <v>532</v>
      </c>
      <c r="C54" s="112">
        <v>0.25</v>
      </c>
      <c r="D54" s="36" t="s">
        <v>19</v>
      </c>
      <c r="E54" s="99" t="s">
        <v>329</v>
      </c>
      <c r="F54" s="100" t="s">
        <v>329</v>
      </c>
    </row>
    <row r="55" spans="1:6">
      <c r="A55" s="107" t="s">
        <v>533</v>
      </c>
      <c r="B55" s="108" t="s">
        <v>534</v>
      </c>
      <c r="C55" s="109">
        <v>1.1000000000000001</v>
      </c>
      <c r="D55" s="99" t="s">
        <v>6</v>
      </c>
      <c r="E55" s="99" t="s">
        <v>328</v>
      </c>
      <c r="F55" s="100" t="s">
        <v>328</v>
      </c>
    </row>
    <row r="56" spans="1:6">
      <c r="A56" s="107" t="s">
        <v>535</v>
      </c>
      <c r="B56" s="111" t="s">
        <v>536</v>
      </c>
      <c r="C56" s="112">
        <v>0.3</v>
      </c>
      <c r="D56" s="36" t="s">
        <v>19</v>
      </c>
      <c r="E56" s="99" t="s">
        <v>329</v>
      </c>
      <c r="F56" s="100" t="s">
        <v>329</v>
      </c>
    </row>
    <row r="57" spans="1:6">
      <c r="A57" s="107" t="s">
        <v>537</v>
      </c>
      <c r="B57" s="108" t="s">
        <v>538</v>
      </c>
      <c r="C57" s="109">
        <v>0.8</v>
      </c>
      <c r="D57" s="49" t="s">
        <v>19</v>
      </c>
      <c r="E57" s="99" t="s">
        <v>329</v>
      </c>
      <c r="F57" s="100" t="s">
        <v>329</v>
      </c>
    </row>
    <row r="58" spans="1:6">
      <c r="A58" s="107" t="s">
        <v>539</v>
      </c>
      <c r="B58" s="111" t="s">
        <v>540</v>
      </c>
      <c r="C58" s="117">
        <v>1.3</v>
      </c>
      <c r="D58" s="36" t="s">
        <v>6</v>
      </c>
      <c r="E58" s="99" t="s">
        <v>329</v>
      </c>
      <c r="F58" s="100" t="s">
        <v>329</v>
      </c>
    </row>
    <row r="59" spans="1:6">
      <c r="A59" s="107" t="s">
        <v>541</v>
      </c>
      <c r="B59" s="111" t="s">
        <v>542</v>
      </c>
      <c r="C59" s="117">
        <v>0.4</v>
      </c>
      <c r="D59" s="36" t="s">
        <v>6</v>
      </c>
      <c r="E59" s="99" t="s">
        <v>329</v>
      </c>
      <c r="F59" s="100" t="s">
        <v>329</v>
      </c>
    </row>
    <row r="60" spans="1:6">
      <c r="A60" s="107" t="s">
        <v>543</v>
      </c>
      <c r="B60" s="108" t="s">
        <v>544</v>
      </c>
      <c r="C60" s="109">
        <v>1.6</v>
      </c>
      <c r="D60" s="99" t="s">
        <v>6</v>
      </c>
      <c r="E60" s="99" t="s">
        <v>328</v>
      </c>
      <c r="F60" s="100" t="s">
        <v>328</v>
      </c>
    </row>
    <row r="61" spans="1:6">
      <c r="A61" s="107" t="s">
        <v>545</v>
      </c>
      <c r="B61" s="111" t="s">
        <v>546</v>
      </c>
      <c r="C61" s="112">
        <v>0.5</v>
      </c>
      <c r="D61" s="36" t="s">
        <v>19</v>
      </c>
      <c r="E61" s="99" t="s">
        <v>329</v>
      </c>
      <c r="F61" s="100" t="s">
        <v>329</v>
      </c>
    </row>
    <row r="62" spans="1:6">
      <c r="A62" s="107" t="s">
        <v>547</v>
      </c>
      <c r="B62" s="111" t="s">
        <v>548</v>
      </c>
      <c r="C62" s="112">
        <v>1.85</v>
      </c>
      <c r="D62" s="36" t="s">
        <v>19</v>
      </c>
      <c r="E62" s="99" t="s">
        <v>329</v>
      </c>
      <c r="F62" s="100" t="s">
        <v>329</v>
      </c>
    </row>
    <row r="63" spans="1:6">
      <c r="A63" s="107" t="s">
        <v>549</v>
      </c>
      <c r="B63" s="108" t="s">
        <v>226</v>
      </c>
      <c r="C63" s="109">
        <v>0.8</v>
      </c>
      <c r="D63" s="54" t="s">
        <v>550</v>
      </c>
      <c r="E63" s="99" t="s">
        <v>329</v>
      </c>
      <c r="F63" s="100" t="s">
        <v>329</v>
      </c>
    </row>
    <row r="64" spans="1:6">
      <c r="A64" s="107" t="s">
        <v>551</v>
      </c>
      <c r="B64" s="108" t="s">
        <v>552</v>
      </c>
      <c r="C64" s="109">
        <v>0.15</v>
      </c>
      <c r="D64" s="36" t="s">
        <v>19</v>
      </c>
      <c r="E64" s="99" t="s">
        <v>329</v>
      </c>
      <c r="F64" s="100" t="s">
        <v>329</v>
      </c>
    </row>
    <row r="65" spans="1:6">
      <c r="A65" s="107" t="s">
        <v>553</v>
      </c>
      <c r="B65" s="114" t="s">
        <v>141</v>
      </c>
      <c r="C65" s="112">
        <v>0.27</v>
      </c>
      <c r="D65" s="36" t="s">
        <v>19</v>
      </c>
      <c r="E65" s="99" t="s">
        <v>329</v>
      </c>
      <c r="F65" s="100" t="s">
        <v>329</v>
      </c>
    </row>
    <row r="66" spans="1:6">
      <c r="A66" s="107" t="s">
        <v>554</v>
      </c>
      <c r="B66" s="114" t="s">
        <v>555</v>
      </c>
      <c r="C66" s="112">
        <v>0.5</v>
      </c>
      <c r="D66" s="36" t="s">
        <v>458</v>
      </c>
      <c r="E66" s="99" t="s">
        <v>329</v>
      </c>
      <c r="F66" s="100" t="s">
        <v>329</v>
      </c>
    </row>
    <row r="67" spans="1:6" ht="16.149999999999999" customHeight="1">
      <c r="A67" s="107" t="s">
        <v>556</v>
      </c>
      <c r="B67" s="114" t="s">
        <v>557</v>
      </c>
      <c r="C67" s="112">
        <v>0.66</v>
      </c>
      <c r="D67" s="36" t="s">
        <v>558</v>
      </c>
      <c r="E67" s="99" t="s">
        <v>329</v>
      </c>
      <c r="F67" s="100" t="s">
        <v>329</v>
      </c>
    </row>
    <row r="68" spans="1:6">
      <c r="A68" s="107" t="s">
        <v>559</v>
      </c>
      <c r="B68" s="114" t="s">
        <v>315</v>
      </c>
      <c r="C68" s="112">
        <v>0.19</v>
      </c>
      <c r="D68" s="36" t="s">
        <v>6</v>
      </c>
      <c r="E68" s="99" t="s">
        <v>329</v>
      </c>
      <c r="F68" s="100" t="s">
        <v>329</v>
      </c>
    </row>
    <row r="69" spans="1:6">
      <c r="A69" s="107" t="s">
        <v>560</v>
      </c>
      <c r="B69" s="110" t="s">
        <v>561</v>
      </c>
      <c r="C69" s="109">
        <v>0.27</v>
      </c>
      <c r="D69" s="42" t="s">
        <v>19</v>
      </c>
      <c r="E69" s="99" t="s">
        <v>329</v>
      </c>
      <c r="F69" s="100" t="s">
        <v>329</v>
      </c>
    </row>
    <row r="70" spans="1:6">
      <c r="A70" s="107" t="s">
        <v>562</v>
      </c>
      <c r="B70" s="108" t="s">
        <v>563</v>
      </c>
      <c r="C70" s="109">
        <v>0.27</v>
      </c>
      <c r="D70" s="54" t="s">
        <v>19</v>
      </c>
      <c r="E70" s="99" t="s">
        <v>329</v>
      </c>
      <c r="F70" s="100" t="s">
        <v>329</v>
      </c>
    </row>
    <row r="71" spans="1:6">
      <c r="A71" s="107" t="s">
        <v>564</v>
      </c>
      <c r="B71" s="108" t="s">
        <v>565</v>
      </c>
      <c r="C71" s="109">
        <v>0.28000000000000003</v>
      </c>
      <c r="D71" s="54" t="s">
        <v>19</v>
      </c>
      <c r="E71" s="99" t="s">
        <v>329</v>
      </c>
      <c r="F71" s="100" t="s">
        <v>329</v>
      </c>
    </row>
    <row r="72" spans="1:6">
      <c r="A72" s="107" t="s">
        <v>566</v>
      </c>
      <c r="B72" s="108" t="s">
        <v>567</v>
      </c>
      <c r="C72" s="109">
        <v>0.28000000000000003</v>
      </c>
      <c r="D72" s="54" t="s">
        <v>19</v>
      </c>
      <c r="E72" s="99" t="s">
        <v>329</v>
      </c>
      <c r="F72" s="100" t="s">
        <v>329</v>
      </c>
    </row>
    <row r="73" spans="1:6">
      <c r="A73" s="107" t="s">
        <v>568</v>
      </c>
      <c r="B73" s="108" t="s">
        <v>569</v>
      </c>
      <c r="C73" s="109">
        <v>0.23</v>
      </c>
      <c r="D73" s="54" t="s">
        <v>19</v>
      </c>
      <c r="E73" s="99" t="s">
        <v>329</v>
      </c>
      <c r="F73" s="100" t="s">
        <v>329</v>
      </c>
    </row>
    <row r="74" spans="1:6">
      <c r="A74" s="107" t="s">
        <v>570</v>
      </c>
      <c r="B74" s="108" t="s">
        <v>571</v>
      </c>
      <c r="C74" s="109">
        <v>0.3</v>
      </c>
      <c r="D74" s="54" t="s">
        <v>19</v>
      </c>
      <c r="E74" s="99" t="s">
        <v>329</v>
      </c>
      <c r="F74" s="100" t="s">
        <v>329</v>
      </c>
    </row>
    <row r="75" spans="1:6">
      <c r="A75" s="107" t="s">
        <v>572</v>
      </c>
      <c r="B75" s="108" t="s">
        <v>573</v>
      </c>
      <c r="C75" s="109">
        <v>0.33</v>
      </c>
      <c r="D75" s="54" t="s">
        <v>19</v>
      </c>
      <c r="E75" s="99" t="s">
        <v>329</v>
      </c>
      <c r="F75" s="100" t="s">
        <v>329</v>
      </c>
    </row>
    <row r="76" spans="1:6">
      <c r="A76" s="107" t="s">
        <v>574</v>
      </c>
      <c r="B76" s="108" t="s">
        <v>575</v>
      </c>
      <c r="C76" s="109">
        <v>0.32</v>
      </c>
      <c r="D76" s="54" t="s">
        <v>19</v>
      </c>
      <c r="E76" s="99" t="s">
        <v>329</v>
      </c>
      <c r="F76" s="100" t="s">
        <v>329</v>
      </c>
    </row>
    <row r="77" spans="1:6">
      <c r="A77" s="107" t="s">
        <v>576</v>
      </c>
      <c r="B77" s="108" t="s">
        <v>577</v>
      </c>
      <c r="C77" s="109">
        <v>0.22</v>
      </c>
      <c r="D77" s="54" t="s">
        <v>19</v>
      </c>
      <c r="E77" s="99" t="s">
        <v>329</v>
      </c>
      <c r="F77" s="100" t="s">
        <v>329</v>
      </c>
    </row>
    <row r="78" spans="1:6">
      <c r="A78" s="107" t="s">
        <v>578</v>
      </c>
      <c r="B78" s="111" t="s">
        <v>579</v>
      </c>
      <c r="C78" s="112">
        <v>0.4</v>
      </c>
      <c r="D78" s="36" t="s">
        <v>19</v>
      </c>
      <c r="E78" s="99" t="s">
        <v>329</v>
      </c>
      <c r="F78" s="100" t="s">
        <v>329</v>
      </c>
    </row>
    <row r="79" spans="1:6">
      <c r="A79" s="107" t="s">
        <v>580</v>
      </c>
      <c r="B79" s="111" t="s">
        <v>581</v>
      </c>
      <c r="C79" s="112">
        <v>0.2</v>
      </c>
      <c r="D79" s="36" t="s">
        <v>19</v>
      </c>
      <c r="E79" s="99" t="s">
        <v>329</v>
      </c>
      <c r="F79" s="100" t="s">
        <v>329</v>
      </c>
    </row>
    <row r="80" spans="1:6">
      <c r="A80" s="107" t="s">
        <v>582</v>
      </c>
      <c r="B80" s="110" t="s">
        <v>583</v>
      </c>
      <c r="C80" s="109">
        <f>0.45-0.06</f>
        <v>0.39</v>
      </c>
      <c r="D80" s="54" t="s">
        <v>19</v>
      </c>
      <c r="E80" s="99" t="s">
        <v>329</v>
      </c>
      <c r="F80" s="100" t="s">
        <v>329</v>
      </c>
    </row>
    <row r="81" spans="1:6">
      <c r="A81" s="107" t="s">
        <v>584</v>
      </c>
      <c r="B81" s="110" t="s">
        <v>583</v>
      </c>
      <c r="C81" s="109">
        <v>0.06</v>
      </c>
      <c r="D81" s="54" t="s">
        <v>458</v>
      </c>
      <c r="E81" s="99" t="s">
        <v>328</v>
      </c>
      <c r="F81" s="100" t="s">
        <v>328</v>
      </c>
    </row>
    <row r="82" spans="1:6">
      <c r="A82" s="107" t="s">
        <v>585</v>
      </c>
      <c r="B82" s="114" t="s">
        <v>586</v>
      </c>
      <c r="C82" s="112">
        <v>0.05</v>
      </c>
      <c r="D82" s="36" t="s">
        <v>19</v>
      </c>
      <c r="E82" s="99" t="s">
        <v>329</v>
      </c>
      <c r="F82" s="100" t="s">
        <v>329</v>
      </c>
    </row>
    <row r="83" spans="1:6">
      <c r="A83" s="107" t="s">
        <v>587</v>
      </c>
      <c r="B83" s="110" t="s">
        <v>262</v>
      </c>
      <c r="C83" s="109">
        <v>1.2</v>
      </c>
      <c r="D83" s="99" t="s">
        <v>6</v>
      </c>
      <c r="E83" s="99" t="s">
        <v>328</v>
      </c>
      <c r="F83" s="100" t="s">
        <v>328</v>
      </c>
    </row>
    <row r="84" spans="1:6">
      <c r="A84" s="107" t="s">
        <v>588</v>
      </c>
      <c r="B84" s="114" t="s">
        <v>589</v>
      </c>
      <c r="C84" s="115">
        <v>0.42</v>
      </c>
      <c r="D84" s="36" t="s">
        <v>458</v>
      </c>
      <c r="E84" s="99" t="s">
        <v>329</v>
      </c>
      <c r="F84" s="100" t="s">
        <v>329</v>
      </c>
    </row>
    <row r="85" spans="1:6">
      <c r="A85" s="107" t="s">
        <v>590</v>
      </c>
      <c r="B85" s="114" t="s">
        <v>591</v>
      </c>
      <c r="C85" s="112">
        <v>0.15</v>
      </c>
      <c r="D85" s="42" t="s">
        <v>19</v>
      </c>
      <c r="E85" s="99" t="s">
        <v>329</v>
      </c>
      <c r="F85" s="100" t="s">
        <v>329</v>
      </c>
    </row>
    <row r="86" spans="1:6">
      <c r="A86" s="107" t="s">
        <v>592</v>
      </c>
      <c r="B86" s="114" t="s">
        <v>593</v>
      </c>
      <c r="C86" s="117">
        <v>0.6</v>
      </c>
      <c r="D86" s="36" t="s">
        <v>19</v>
      </c>
      <c r="E86" s="99" t="s">
        <v>329</v>
      </c>
      <c r="F86" s="100" t="s">
        <v>329</v>
      </c>
    </row>
    <row r="87" spans="1:6">
      <c r="A87" s="107" t="s">
        <v>594</v>
      </c>
      <c r="B87" s="110" t="s">
        <v>595</v>
      </c>
      <c r="C87" s="109">
        <v>1.5</v>
      </c>
      <c r="D87" s="54" t="s">
        <v>19</v>
      </c>
      <c r="E87" s="99" t="s">
        <v>329</v>
      </c>
      <c r="F87" s="100" t="s">
        <v>329</v>
      </c>
    </row>
    <row r="88" spans="1:6">
      <c r="A88" s="107" t="s">
        <v>596</v>
      </c>
      <c r="B88" s="108" t="s">
        <v>597</v>
      </c>
      <c r="C88" s="109">
        <v>1.1000000000000001</v>
      </c>
      <c r="D88" s="54" t="s">
        <v>6</v>
      </c>
      <c r="E88" s="99" t="s">
        <v>329</v>
      </c>
      <c r="F88" s="100" t="s">
        <v>329</v>
      </c>
    </row>
    <row r="89" spans="1:6">
      <c r="A89" s="107" t="s">
        <v>598</v>
      </c>
      <c r="B89" s="108" t="s">
        <v>599</v>
      </c>
      <c r="C89" s="109">
        <v>0.1</v>
      </c>
      <c r="D89" s="99" t="s">
        <v>6</v>
      </c>
      <c r="E89" s="42" t="s">
        <v>328</v>
      </c>
      <c r="F89" s="101" t="s">
        <v>328</v>
      </c>
    </row>
    <row r="90" spans="1:6">
      <c r="A90" s="107" t="s">
        <v>600</v>
      </c>
      <c r="B90" s="108" t="s">
        <v>416</v>
      </c>
      <c r="C90" s="109">
        <v>0.36</v>
      </c>
      <c r="D90" s="54" t="s">
        <v>19</v>
      </c>
      <c r="E90" s="99" t="s">
        <v>329</v>
      </c>
      <c r="F90" s="100" t="s">
        <v>329</v>
      </c>
    </row>
    <row r="91" spans="1:6">
      <c r="A91" s="107" t="s">
        <v>601</v>
      </c>
      <c r="B91" s="108" t="s">
        <v>602</v>
      </c>
      <c r="C91" s="109">
        <v>0.3</v>
      </c>
      <c r="D91" s="54" t="s">
        <v>6</v>
      </c>
      <c r="E91" s="99" t="s">
        <v>329</v>
      </c>
      <c r="F91" s="100" t="s">
        <v>329</v>
      </c>
    </row>
    <row r="92" spans="1:6">
      <c r="A92" s="107" t="s">
        <v>603</v>
      </c>
      <c r="B92" s="108" t="s">
        <v>604</v>
      </c>
      <c r="C92" s="109">
        <v>0.13</v>
      </c>
      <c r="D92" s="54" t="s">
        <v>19</v>
      </c>
      <c r="E92" s="99" t="s">
        <v>329</v>
      </c>
      <c r="F92" s="100" t="s">
        <v>329</v>
      </c>
    </row>
    <row r="93" spans="1:6">
      <c r="A93" s="107" t="s">
        <v>605</v>
      </c>
      <c r="B93" s="111" t="s">
        <v>606</v>
      </c>
      <c r="C93" s="112">
        <v>0.5</v>
      </c>
      <c r="D93" s="36" t="s">
        <v>458</v>
      </c>
      <c r="E93" s="99" t="s">
        <v>329</v>
      </c>
      <c r="F93" s="100" t="s">
        <v>329</v>
      </c>
    </row>
    <row r="94" spans="1:6">
      <c r="A94" s="107" t="s">
        <v>607</v>
      </c>
      <c r="B94" s="108" t="s">
        <v>608</v>
      </c>
      <c r="C94" s="109">
        <v>0.6</v>
      </c>
      <c r="D94" s="54" t="s">
        <v>6</v>
      </c>
      <c r="E94" s="99" t="s">
        <v>329</v>
      </c>
      <c r="F94" s="100" t="s">
        <v>329</v>
      </c>
    </row>
    <row r="95" spans="1:6">
      <c r="A95" s="107" t="s">
        <v>609</v>
      </c>
      <c r="B95" s="108" t="s">
        <v>610</v>
      </c>
      <c r="C95" s="109">
        <v>0.25</v>
      </c>
      <c r="D95" s="36" t="s">
        <v>19</v>
      </c>
      <c r="E95" s="99" t="s">
        <v>329</v>
      </c>
      <c r="F95" s="100" t="s">
        <v>329</v>
      </c>
    </row>
    <row r="96" spans="1:6">
      <c r="A96" s="107" t="s">
        <v>611</v>
      </c>
      <c r="B96" s="111" t="s">
        <v>612</v>
      </c>
      <c r="C96" s="112">
        <v>0.24</v>
      </c>
      <c r="D96" s="36" t="s">
        <v>19</v>
      </c>
      <c r="E96" s="99" t="s">
        <v>329</v>
      </c>
      <c r="F96" s="100" t="s">
        <v>329</v>
      </c>
    </row>
    <row r="97" spans="1:6">
      <c r="A97" s="107" t="s">
        <v>613</v>
      </c>
      <c r="B97" s="111" t="s">
        <v>614</v>
      </c>
      <c r="C97" s="112">
        <v>0.23</v>
      </c>
      <c r="D97" s="36" t="s">
        <v>6</v>
      </c>
      <c r="E97" s="99" t="s">
        <v>329</v>
      </c>
      <c r="F97" s="100" t="s">
        <v>329</v>
      </c>
    </row>
    <row r="98" spans="1:6" ht="16.899999999999999" customHeight="1">
      <c r="A98" s="131"/>
      <c r="B98" s="132" t="s">
        <v>836</v>
      </c>
      <c r="C98" s="133"/>
      <c r="D98" s="134"/>
      <c r="E98" s="135"/>
      <c r="F98" s="136"/>
    </row>
    <row r="99" spans="1:6">
      <c r="A99" s="107" t="s">
        <v>615</v>
      </c>
      <c r="B99" s="108" t="s">
        <v>616</v>
      </c>
      <c r="C99" s="109">
        <v>3.1</v>
      </c>
      <c r="D99" s="99" t="s">
        <v>6</v>
      </c>
      <c r="E99" s="99" t="s">
        <v>330</v>
      </c>
      <c r="F99" s="100" t="s">
        <v>330</v>
      </c>
    </row>
    <row r="100" spans="1:6">
      <c r="A100" s="107" t="s">
        <v>617</v>
      </c>
      <c r="B100" s="111" t="s">
        <v>618</v>
      </c>
      <c r="C100" s="112">
        <v>0.25</v>
      </c>
      <c r="D100" s="36" t="s">
        <v>19</v>
      </c>
      <c r="E100" s="99" t="s">
        <v>329</v>
      </c>
      <c r="F100" s="100" t="s">
        <v>329</v>
      </c>
    </row>
    <row r="101" spans="1:6">
      <c r="A101" s="107" t="s">
        <v>619</v>
      </c>
      <c r="B101" s="111" t="s">
        <v>620</v>
      </c>
      <c r="C101" s="112">
        <v>0.1</v>
      </c>
      <c r="D101" s="36" t="s">
        <v>19</v>
      </c>
      <c r="E101" s="99" t="s">
        <v>329</v>
      </c>
      <c r="F101" s="100" t="s">
        <v>329</v>
      </c>
    </row>
    <row r="102" spans="1:6">
      <c r="A102" s="107" t="s">
        <v>621</v>
      </c>
      <c r="B102" s="111" t="s">
        <v>622</v>
      </c>
      <c r="C102" s="112">
        <v>0.25</v>
      </c>
      <c r="D102" s="36" t="s">
        <v>19</v>
      </c>
      <c r="E102" s="99" t="s">
        <v>329</v>
      </c>
      <c r="F102" s="100" t="s">
        <v>329</v>
      </c>
    </row>
    <row r="103" spans="1:6">
      <c r="A103" s="107" t="s">
        <v>623</v>
      </c>
      <c r="B103" s="111" t="s">
        <v>624</v>
      </c>
      <c r="C103" s="112">
        <v>0.9</v>
      </c>
      <c r="D103" s="36" t="s">
        <v>19</v>
      </c>
      <c r="E103" s="99" t="s">
        <v>329</v>
      </c>
      <c r="F103" s="100" t="s">
        <v>329</v>
      </c>
    </row>
    <row r="104" spans="1:6">
      <c r="A104" s="107" t="s">
        <v>625</v>
      </c>
      <c r="B104" s="108" t="s">
        <v>214</v>
      </c>
      <c r="C104" s="109">
        <v>2.1</v>
      </c>
      <c r="D104" s="99" t="s">
        <v>6</v>
      </c>
      <c r="E104" s="99" t="s">
        <v>328</v>
      </c>
      <c r="F104" s="100" t="s">
        <v>328</v>
      </c>
    </row>
    <row r="105" spans="1:6">
      <c r="A105" s="107" t="s">
        <v>626</v>
      </c>
      <c r="B105" s="111" t="s">
        <v>627</v>
      </c>
      <c r="C105" s="112">
        <v>0.1</v>
      </c>
      <c r="D105" s="36" t="s">
        <v>19</v>
      </c>
      <c r="E105" s="99" t="s">
        <v>329</v>
      </c>
      <c r="F105" s="100" t="s">
        <v>329</v>
      </c>
    </row>
    <row r="106" spans="1:6">
      <c r="A106" s="107" t="s">
        <v>628</v>
      </c>
      <c r="B106" s="111" t="s">
        <v>629</v>
      </c>
      <c r="C106" s="112">
        <v>0.1</v>
      </c>
      <c r="D106" s="36" t="s">
        <v>19</v>
      </c>
      <c r="E106" s="99" t="s">
        <v>329</v>
      </c>
      <c r="F106" s="100" t="s">
        <v>329</v>
      </c>
    </row>
    <row r="107" spans="1:6">
      <c r="A107" s="107" t="s">
        <v>630</v>
      </c>
      <c r="B107" s="111" t="s">
        <v>631</v>
      </c>
      <c r="C107" s="112">
        <v>0.1</v>
      </c>
      <c r="D107" s="99" t="s">
        <v>6</v>
      </c>
      <c r="E107" s="99" t="s">
        <v>329</v>
      </c>
      <c r="F107" s="100" t="s">
        <v>329</v>
      </c>
    </row>
    <row r="108" spans="1:6">
      <c r="A108" s="107" t="s">
        <v>632</v>
      </c>
      <c r="B108" s="111" t="s">
        <v>633</v>
      </c>
      <c r="C108" s="112">
        <v>0.3</v>
      </c>
      <c r="D108" s="36" t="s">
        <v>19</v>
      </c>
      <c r="E108" s="99" t="s">
        <v>329</v>
      </c>
      <c r="F108" s="100" t="s">
        <v>329</v>
      </c>
    </row>
    <row r="109" spans="1:6">
      <c r="A109" s="107" t="s">
        <v>634</v>
      </c>
      <c r="B109" s="108" t="s">
        <v>635</v>
      </c>
      <c r="C109" s="109">
        <v>1.4</v>
      </c>
      <c r="D109" s="99" t="s">
        <v>6</v>
      </c>
      <c r="E109" s="99" t="s">
        <v>329</v>
      </c>
      <c r="F109" s="100" t="s">
        <v>329</v>
      </c>
    </row>
    <row r="110" spans="1:6">
      <c r="A110" s="107" t="s">
        <v>636</v>
      </c>
      <c r="B110" s="111" t="s">
        <v>153</v>
      </c>
      <c r="C110" s="112">
        <v>0.35</v>
      </c>
      <c r="D110" s="36" t="s">
        <v>19</v>
      </c>
      <c r="E110" s="99" t="s">
        <v>329</v>
      </c>
      <c r="F110" s="100" t="s">
        <v>329</v>
      </c>
    </row>
    <row r="111" spans="1:6">
      <c r="A111" s="137"/>
      <c r="B111" s="138" t="s">
        <v>837</v>
      </c>
      <c r="C111" s="139"/>
      <c r="D111" s="106"/>
      <c r="E111" s="140"/>
      <c r="F111" s="141"/>
    </row>
    <row r="112" spans="1:6">
      <c r="A112" s="107" t="s">
        <v>637</v>
      </c>
      <c r="B112" s="108" t="s">
        <v>638</v>
      </c>
      <c r="C112" s="109">
        <v>4.5</v>
      </c>
      <c r="D112" s="99" t="s">
        <v>6</v>
      </c>
      <c r="E112" s="99" t="s">
        <v>328</v>
      </c>
      <c r="F112" s="100" t="s">
        <v>328</v>
      </c>
    </row>
    <row r="113" spans="1:6">
      <c r="A113" s="107" t="s">
        <v>639</v>
      </c>
      <c r="B113" s="114" t="s">
        <v>640</v>
      </c>
      <c r="C113" s="112">
        <v>1.8</v>
      </c>
      <c r="D113" s="36" t="s">
        <v>19</v>
      </c>
      <c r="E113" s="99" t="s">
        <v>329</v>
      </c>
      <c r="F113" s="100" t="s">
        <v>329</v>
      </c>
    </row>
    <row r="114" spans="1:6">
      <c r="A114" s="107" t="s">
        <v>641</v>
      </c>
      <c r="B114" s="114" t="s">
        <v>413</v>
      </c>
      <c r="C114" s="112">
        <v>0.35</v>
      </c>
      <c r="D114" s="36" t="s">
        <v>19</v>
      </c>
      <c r="E114" s="99" t="s">
        <v>329</v>
      </c>
      <c r="F114" s="100" t="s">
        <v>329</v>
      </c>
    </row>
    <row r="115" spans="1:6">
      <c r="A115" s="107" t="s">
        <v>642</v>
      </c>
      <c r="B115" s="110" t="s">
        <v>643</v>
      </c>
      <c r="C115" s="109">
        <v>0.8</v>
      </c>
      <c r="D115" s="99" t="s">
        <v>19</v>
      </c>
      <c r="E115" s="99" t="s">
        <v>329</v>
      </c>
      <c r="F115" s="100" t="s">
        <v>329</v>
      </c>
    </row>
    <row r="116" spans="1:6" ht="15.6" customHeight="1">
      <c r="A116" s="137"/>
      <c r="B116" s="142" t="s">
        <v>838</v>
      </c>
      <c r="C116" s="143"/>
      <c r="D116" s="144"/>
      <c r="E116" s="140"/>
      <c r="F116" s="141"/>
    </row>
    <row r="117" spans="1:6">
      <c r="A117" s="118" t="s">
        <v>644</v>
      </c>
      <c r="B117" s="111" t="s">
        <v>645</v>
      </c>
      <c r="C117" s="112">
        <v>0.3</v>
      </c>
      <c r="D117" s="36" t="s">
        <v>19</v>
      </c>
      <c r="E117" s="99" t="s">
        <v>329</v>
      </c>
      <c r="F117" s="100" t="s">
        <v>329</v>
      </c>
    </row>
    <row r="118" spans="1:6">
      <c r="A118" s="118" t="s">
        <v>646</v>
      </c>
      <c r="B118" s="111" t="s">
        <v>647</v>
      </c>
      <c r="C118" s="112">
        <v>0.45</v>
      </c>
      <c r="D118" s="99" t="s">
        <v>6</v>
      </c>
      <c r="E118" s="99" t="s">
        <v>329</v>
      </c>
      <c r="F118" s="100" t="s">
        <v>329</v>
      </c>
    </row>
    <row r="119" spans="1:6">
      <c r="A119" s="118" t="s">
        <v>648</v>
      </c>
      <c r="B119" s="119" t="s">
        <v>649</v>
      </c>
      <c r="C119" s="112">
        <v>2.6</v>
      </c>
      <c r="D119" s="99" t="s">
        <v>6</v>
      </c>
      <c r="E119" s="99" t="s">
        <v>328</v>
      </c>
      <c r="F119" s="100" t="s">
        <v>328</v>
      </c>
    </row>
    <row r="120" spans="1:6">
      <c r="A120" s="118" t="s">
        <v>650</v>
      </c>
      <c r="B120" s="119" t="s">
        <v>651</v>
      </c>
      <c r="C120" s="112">
        <v>0.14000000000000001</v>
      </c>
      <c r="D120" s="99" t="s">
        <v>19</v>
      </c>
      <c r="E120" s="99" t="s">
        <v>329</v>
      </c>
      <c r="F120" s="100" t="s">
        <v>329</v>
      </c>
    </row>
    <row r="121" spans="1:6">
      <c r="A121" s="118" t="s">
        <v>652</v>
      </c>
      <c r="B121" s="119" t="s">
        <v>79</v>
      </c>
      <c r="C121" s="112">
        <v>0.8</v>
      </c>
      <c r="D121" s="99" t="s">
        <v>6</v>
      </c>
      <c r="E121" s="99" t="s">
        <v>329</v>
      </c>
      <c r="F121" s="100" t="s">
        <v>329</v>
      </c>
    </row>
    <row r="122" spans="1:6">
      <c r="A122" s="118" t="s">
        <v>653</v>
      </c>
      <c r="B122" s="108" t="s">
        <v>654</v>
      </c>
      <c r="C122" s="109">
        <v>0.44</v>
      </c>
      <c r="D122" s="36" t="s">
        <v>19</v>
      </c>
      <c r="E122" s="99" t="s">
        <v>329</v>
      </c>
      <c r="F122" s="100" t="s">
        <v>329</v>
      </c>
    </row>
    <row r="123" spans="1:6">
      <c r="A123" s="118" t="s">
        <v>655</v>
      </c>
      <c r="B123" s="114" t="s">
        <v>656</v>
      </c>
      <c r="C123" s="112">
        <v>0.17</v>
      </c>
      <c r="D123" s="36" t="s">
        <v>19</v>
      </c>
      <c r="E123" s="99" t="s">
        <v>329</v>
      </c>
      <c r="F123" s="100" t="s">
        <v>329</v>
      </c>
    </row>
    <row r="124" spans="1:6">
      <c r="A124" s="118" t="s">
        <v>657</v>
      </c>
      <c r="B124" s="114" t="s">
        <v>658</v>
      </c>
      <c r="C124" s="112">
        <v>0.8</v>
      </c>
      <c r="D124" s="36" t="s">
        <v>19</v>
      </c>
      <c r="E124" s="99" t="s">
        <v>329</v>
      </c>
      <c r="F124" s="100" t="s">
        <v>329</v>
      </c>
    </row>
    <row r="125" spans="1:6">
      <c r="A125" s="118" t="s">
        <v>659</v>
      </c>
      <c r="B125" s="114" t="s">
        <v>660</v>
      </c>
      <c r="C125" s="112">
        <v>0.54</v>
      </c>
      <c r="D125" s="36" t="s">
        <v>19</v>
      </c>
      <c r="E125" s="99" t="s">
        <v>329</v>
      </c>
      <c r="F125" s="100" t="s">
        <v>329</v>
      </c>
    </row>
    <row r="126" spans="1:6">
      <c r="A126" s="118" t="s">
        <v>661</v>
      </c>
      <c r="B126" s="114" t="s">
        <v>91</v>
      </c>
      <c r="C126" s="112">
        <v>0.12</v>
      </c>
      <c r="D126" s="36" t="s">
        <v>19</v>
      </c>
      <c r="E126" s="99" t="s">
        <v>329</v>
      </c>
      <c r="F126" s="100" t="s">
        <v>329</v>
      </c>
    </row>
    <row r="127" spans="1:6">
      <c r="A127" s="118" t="s">
        <v>662</v>
      </c>
      <c r="B127" s="114" t="s">
        <v>663</v>
      </c>
      <c r="C127" s="112">
        <v>0.32</v>
      </c>
      <c r="D127" s="99" t="s">
        <v>498</v>
      </c>
      <c r="E127" s="99" t="s">
        <v>329</v>
      </c>
      <c r="F127" s="100" t="s">
        <v>329</v>
      </c>
    </row>
    <row r="128" spans="1:6">
      <c r="A128" s="118" t="s">
        <v>664</v>
      </c>
      <c r="B128" s="120" t="s">
        <v>665</v>
      </c>
      <c r="C128" s="112">
        <v>0.37</v>
      </c>
      <c r="D128" s="99" t="s">
        <v>6</v>
      </c>
      <c r="E128" s="99" t="s">
        <v>328</v>
      </c>
      <c r="F128" s="100" t="s">
        <v>328</v>
      </c>
    </row>
    <row r="129" spans="1:6">
      <c r="A129" s="118" t="s">
        <v>666</v>
      </c>
      <c r="B129" s="114" t="s">
        <v>667</v>
      </c>
      <c r="C129" s="112">
        <v>0.3</v>
      </c>
      <c r="D129" s="36" t="s">
        <v>19</v>
      </c>
      <c r="E129" s="99" t="s">
        <v>329</v>
      </c>
      <c r="F129" s="100" t="s">
        <v>329</v>
      </c>
    </row>
    <row r="130" spans="1:6">
      <c r="A130" s="118" t="s">
        <v>668</v>
      </c>
      <c r="B130" s="114" t="s">
        <v>669</v>
      </c>
      <c r="C130" s="112">
        <v>0.15</v>
      </c>
      <c r="D130" s="36" t="s">
        <v>19</v>
      </c>
      <c r="E130" s="99" t="s">
        <v>329</v>
      </c>
      <c r="F130" s="100" t="s">
        <v>329</v>
      </c>
    </row>
    <row r="131" spans="1:6">
      <c r="A131" s="118" t="s">
        <v>670</v>
      </c>
      <c r="B131" s="111" t="s">
        <v>671</v>
      </c>
      <c r="C131" s="112">
        <v>0.3</v>
      </c>
      <c r="D131" s="36" t="s">
        <v>19</v>
      </c>
      <c r="E131" s="99" t="s">
        <v>329</v>
      </c>
      <c r="F131" s="100" t="s">
        <v>329</v>
      </c>
    </row>
    <row r="132" spans="1:6">
      <c r="A132" s="137"/>
      <c r="B132" s="138" t="s">
        <v>839</v>
      </c>
      <c r="C132" s="139"/>
      <c r="D132" s="106"/>
      <c r="E132" s="140"/>
      <c r="F132" s="141"/>
    </row>
    <row r="133" spans="1:6">
      <c r="A133" s="118" t="s">
        <v>672</v>
      </c>
      <c r="B133" s="111" t="s">
        <v>673</v>
      </c>
      <c r="C133" s="112">
        <v>0.75</v>
      </c>
      <c r="D133" s="36" t="s">
        <v>6</v>
      </c>
      <c r="E133" s="99" t="s">
        <v>329</v>
      </c>
      <c r="F133" s="100" t="s">
        <v>329</v>
      </c>
    </row>
    <row r="134" spans="1:6">
      <c r="A134" s="118" t="s">
        <v>674</v>
      </c>
      <c r="B134" s="114" t="s">
        <v>675</v>
      </c>
      <c r="C134" s="112">
        <v>0.25</v>
      </c>
      <c r="D134" s="36" t="s">
        <v>19</v>
      </c>
      <c r="E134" s="99" t="s">
        <v>329</v>
      </c>
      <c r="F134" s="100" t="s">
        <v>329</v>
      </c>
    </row>
    <row r="135" spans="1:6">
      <c r="A135" s="118" t="s">
        <v>676</v>
      </c>
      <c r="B135" s="114" t="s">
        <v>677</v>
      </c>
      <c r="C135" s="112">
        <v>0.72</v>
      </c>
      <c r="D135" s="36" t="s">
        <v>6</v>
      </c>
      <c r="E135" s="99" t="s">
        <v>328</v>
      </c>
      <c r="F135" s="100" t="s">
        <v>328</v>
      </c>
    </row>
    <row r="136" spans="1:6">
      <c r="A136" s="118" t="s">
        <v>678</v>
      </c>
      <c r="B136" s="114" t="s">
        <v>677</v>
      </c>
      <c r="C136" s="112">
        <v>0.31</v>
      </c>
      <c r="D136" s="36" t="s">
        <v>19</v>
      </c>
      <c r="E136" s="99" t="s">
        <v>329</v>
      </c>
      <c r="F136" s="100" t="s">
        <v>329</v>
      </c>
    </row>
    <row r="137" spans="1:6">
      <c r="A137" s="118" t="s">
        <v>679</v>
      </c>
      <c r="B137" s="114" t="s">
        <v>680</v>
      </c>
      <c r="C137" s="112">
        <v>0.6</v>
      </c>
      <c r="D137" s="36" t="s">
        <v>19</v>
      </c>
      <c r="E137" s="99" t="s">
        <v>329</v>
      </c>
      <c r="F137" s="100" t="s">
        <v>329</v>
      </c>
    </row>
    <row r="138" spans="1:6">
      <c r="A138" s="137"/>
      <c r="B138" s="138" t="s">
        <v>840</v>
      </c>
      <c r="C138" s="139"/>
      <c r="D138" s="106"/>
      <c r="E138" s="140"/>
      <c r="F138" s="141"/>
    </row>
    <row r="139" spans="1:6">
      <c r="A139" s="118" t="s">
        <v>681</v>
      </c>
      <c r="B139" s="111" t="s">
        <v>682</v>
      </c>
      <c r="C139" s="112">
        <v>0.3</v>
      </c>
      <c r="D139" s="36" t="s">
        <v>19</v>
      </c>
      <c r="E139" s="99" t="s">
        <v>329</v>
      </c>
      <c r="F139" s="100" t="s">
        <v>329</v>
      </c>
    </row>
    <row r="140" spans="1:6">
      <c r="A140" s="118" t="s">
        <v>683</v>
      </c>
      <c r="B140" s="111" t="s">
        <v>684</v>
      </c>
      <c r="C140" s="112">
        <v>1.4</v>
      </c>
      <c r="D140" s="36" t="s">
        <v>19</v>
      </c>
      <c r="E140" s="99" t="s">
        <v>329</v>
      </c>
      <c r="F140" s="100" t="s">
        <v>329</v>
      </c>
    </row>
    <row r="141" spans="1:6">
      <c r="A141" s="118" t="s">
        <v>685</v>
      </c>
      <c r="B141" s="111" t="s">
        <v>686</v>
      </c>
      <c r="C141" s="112">
        <v>1.23</v>
      </c>
      <c r="D141" s="36" t="s">
        <v>19</v>
      </c>
      <c r="E141" s="99" t="s">
        <v>329</v>
      </c>
      <c r="F141" s="100" t="s">
        <v>329</v>
      </c>
    </row>
    <row r="142" spans="1:6">
      <c r="A142" s="118" t="s">
        <v>687</v>
      </c>
      <c r="B142" s="114" t="s">
        <v>688</v>
      </c>
      <c r="C142" s="112">
        <v>4.25</v>
      </c>
      <c r="D142" s="36" t="s">
        <v>19</v>
      </c>
      <c r="E142" s="99" t="s">
        <v>329</v>
      </c>
      <c r="F142" s="100" t="s">
        <v>329</v>
      </c>
    </row>
    <row r="143" spans="1:6">
      <c r="A143" s="118" t="s">
        <v>689</v>
      </c>
      <c r="B143" s="114" t="s">
        <v>690</v>
      </c>
      <c r="C143" s="112">
        <v>3.25</v>
      </c>
      <c r="D143" s="36" t="s">
        <v>19</v>
      </c>
      <c r="E143" s="99" t="s">
        <v>329</v>
      </c>
      <c r="F143" s="100" t="s">
        <v>329</v>
      </c>
    </row>
    <row r="144" spans="1:6">
      <c r="A144" s="118" t="s">
        <v>691</v>
      </c>
      <c r="B144" s="114" t="s">
        <v>692</v>
      </c>
      <c r="C144" s="112">
        <v>4.1500000000000004</v>
      </c>
      <c r="D144" s="36" t="s">
        <v>19</v>
      </c>
      <c r="E144" s="99" t="s">
        <v>329</v>
      </c>
      <c r="F144" s="100" t="s">
        <v>329</v>
      </c>
    </row>
    <row r="145" spans="1:6">
      <c r="A145" s="118" t="s">
        <v>693</v>
      </c>
      <c r="B145" s="114" t="s">
        <v>694</v>
      </c>
      <c r="C145" s="112">
        <v>0.3</v>
      </c>
      <c r="D145" s="36" t="s">
        <v>19</v>
      </c>
      <c r="E145" s="99" t="s">
        <v>329</v>
      </c>
      <c r="F145" s="100" t="s">
        <v>329</v>
      </c>
    </row>
    <row r="146" spans="1:6">
      <c r="A146" s="137"/>
      <c r="B146" s="138" t="s">
        <v>841</v>
      </c>
      <c r="C146" s="139"/>
      <c r="D146" s="106"/>
      <c r="E146" s="140"/>
      <c r="F146" s="141"/>
    </row>
    <row r="147" spans="1:6">
      <c r="A147" s="118" t="s">
        <v>695</v>
      </c>
      <c r="B147" s="111" t="s">
        <v>696</v>
      </c>
      <c r="C147" s="112">
        <v>0.28000000000000003</v>
      </c>
      <c r="D147" s="36" t="s">
        <v>6</v>
      </c>
      <c r="E147" s="99" t="s">
        <v>329</v>
      </c>
      <c r="F147" s="100" t="s">
        <v>329</v>
      </c>
    </row>
    <row r="148" spans="1:6">
      <c r="A148" s="118" t="s">
        <v>697</v>
      </c>
      <c r="B148" s="111" t="s">
        <v>698</v>
      </c>
      <c r="C148" s="112">
        <v>0.51</v>
      </c>
      <c r="D148" s="36" t="s">
        <v>6</v>
      </c>
      <c r="E148" s="99" t="s">
        <v>329</v>
      </c>
      <c r="F148" s="100" t="s">
        <v>329</v>
      </c>
    </row>
    <row r="149" spans="1:6">
      <c r="A149" s="118" t="s">
        <v>699</v>
      </c>
      <c r="B149" s="108" t="s">
        <v>700</v>
      </c>
      <c r="C149" s="109">
        <v>0.28999999999999998</v>
      </c>
      <c r="D149" s="99" t="s">
        <v>19</v>
      </c>
      <c r="E149" s="99" t="s">
        <v>329</v>
      </c>
      <c r="F149" s="100" t="s">
        <v>329</v>
      </c>
    </row>
    <row r="150" spans="1:6">
      <c r="A150" s="118" t="s">
        <v>701</v>
      </c>
      <c r="B150" s="111" t="s">
        <v>702</v>
      </c>
      <c r="C150" s="112">
        <v>0.89</v>
      </c>
      <c r="D150" s="36" t="s">
        <v>6</v>
      </c>
      <c r="E150" s="99" t="s">
        <v>329</v>
      </c>
      <c r="F150" s="100" t="s">
        <v>329</v>
      </c>
    </row>
    <row r="151" spans="1:6">
      <c r="A151" s="118" t="s">
        <v>703</v>
      </c>
      <c r="B151" s="114" t="s">
        <v>704</v>
      </c>
      <c r="C151" s="112">
        <f>0.84+1.96</f>
        <v>2.8</v>
      </c>
      <c r="D151" s="36" t="s">
        <v>550</v>
      </c>
      <c r="E151" s="99" t="s">
        <v>329</v>
      </c>
      <c r="F151" s="100" t="s">
        <v>329</v>
      </c>
    </row>
    <row r="152" spans="1:6" ht="14.45" customHeight="1">
      <c r="A152" s="145"/>
      <c r="B152" s="146" t="s">
        <v>842</v>
      </c>
      <c r="C152" s="147"/>
      <c r="D152" s="148"/>
      <c r="E152" s="149"/>
      <c r="F152" s="150"/>
    </row>
    <row r="153" spans="1:6">
      <c r="A153" s="107" t="s">
        <v>705</v>
      </c>
      <c r="B153" s="111" t="s">
        <v>706</v>
      </c>
      <c r="C153" s="112">
        <v>0.5</v>
      </c>
      <c r="D153" s="36" t="s">
        <v>19</v>
      </c>
      <c r="E153" s="99" t="s">
        <v>329</v>
      </c>
      <c r="F153" s="100" t="s">
        <v>329</v>
      </c>
    </row>
    <row r="154" spans="1:6">
      <c r="A154" s="107" t="s">
        <v>707</v>
      </c>
      <c r="B154" s="111" t="s">
        <v>708</v>
      </c>
      <c r="C154" s="112">
        <v>0.4</v>
      </c>
      <c r="D154" s="36" t="s">
        <v>19</v>
      </c>
      <c r="E154" s="99" t="s">
        <v>329</v>
      </c>
      <c r="F154" s="100" t="s">
        <v>329</v>
      </c>
    </row>
    <row r="155" spans="1:6">
      <c r="A155" s="107" t="s">
        <v>709</v>
      </c>
      <c r="B155" s="111" t="s">
        <v>710</v>
      </c>
      <c r="C155" s="112">
        <v>0.35</v>
      </c>
      <c r="D155" s="36" t="s">
        <v>19</v>
      </c>
      <c r="E155" s="99" t="s">
        <v>329</v>
      </c>
      <c r="F155" s="100" t="s">
        <v>329</v>
      </c>
    </row>
    <row r="156" spans="1:6">
      <c r="A156" s="107" t="s">
        <v>711</v>
      </c>
      <c r="B156" s="111" t="s">
        <v>712</v>
      </c>
      <c r="C156" s="112">
        <v>0.4</v>
      </c>
      <c r="D156" s="36" t="s">
        <v>19</v>
      </c>
      <c r="E156" s="99" t="s">
        <v>329</v>
      </c>
      <c r="F156" s="100" t="s">
        <v>329</v>
      </c>
    </row>
    <row r="157" spans="1:6">
      <c r="A157" s="107" t="s">
        <v>713</v>
      </c>
      <c r="B157" s="111" t="s">
        <v>714</v>
      </c>
      <c r="C157" s="112">
        <v>1.1000000000000001</v>
      </c>
      <c r="D157" s="36" t="s">
        <v>19</v>
      </c>
      <c r="E157" s="99" t="s">
        <v>329</v>
      </c>
      <c r="F157" s="100" t="s">
        <v>329</v>
      </c>
    </row>
    <row r="158" spans="1:6">
      <c r="A158" s="107" t="s">
        <v>715</v>
      </c>
      <c r="B158" s="111" t="s">
        <v>716</v>
      </c>
      <c r="C158" s="112">
        <v>0.4</v>
      </c>
      <c r="D158" s="103" t="s">
        <v>19</v>
      </c>
      <c r="E158" s="99" t="s">
        <v>329</v>
      </c>
      <c r="F158" s="100" t="s">
        <v>329</v>
      </c>
    </row>
    <row r="159" spans="1:6">
      <c r="A159" s="107" t="s">
        <v>717</v>
      </c>
      <c r="B159" s="114" t="s">
        <v>718</v>
      </c>
      <c r="C159" s="112">
        <v>0.35</v>
      </c>
      <c r="D159" s="36" t="s">
        <v>19</v>
      </c>
      <c r="E159" s="99" t="s">
        <v>329</v>
      </c>
      <c r="F159" s="100" t="s">
        <v>329</v>
      </c>
    </row>
    <row r="160" spans="1:6">
      <c r="A160" s="107" t="s">
        <v>719</v>
      </c>
      <c r="B160" s="114" t="s">
        <v>720</v>
      </c>
      <c r="C160" s="112">
        <v>1.2</v>
      </c>
      <c r="D160" s="36" t="s">
        <v>19</v>
      </c>
      <c r="E160" s="99" t="s">
        <v>329</v>
      </c>
      <c r="F160" s="100" t="s">
        <v>329</v>
      </c>
    </row>
    <row r="161" spans="1:6">
      <c r="A161" s="107" t="s">
        <v>721</v>
      </c>
      <c r="B161" s="114" t="s">
        <v>722</v>
      </c>
      <c r="C161" s="112">
        <v>0.3</v>
      </c>
      <c r="D161" s="36" t="s">
        <v>19</v>
      </c>
      <c r="E161" s="99" t="s">
        <v>329</v>
      </c>
      <c r="F161" s="100" t="s">
        <v>329</v>
      </c>
    </row>
    <row r="162" spans="1:6">
      <c r="A162" s="107" t="s">
        <v>723</v>
      </c>
      <c r="B162" s="114" t="s">
        <v>724</v>
      </c>
      <c r="C162" s="112">
        <v>0.6</v>
      </c>
      <c r="D162" s="36" t="s">
        <v>19</v>
      </c>
      <c r="E162" s="99" t="s">
        <v>329</v>
      </c>
      <c r="F162" s="100" t="s">
        <v>329</v>
      </c>
    </row>
    <row r="163" spans="1:6">
      <c r="A163" s="107" t="s">
        <v>725</v>
      </c>
      <c r="B163" s="110" t="s">
        <v>726</v>
      </c>
      <c r="C163" s="109">
        <v>0.1</v>
      </c>
      <c r="D163" s="36" t="s">
        <v>19</v>
      </c>
      <c r="E163" s="99" t="s">
        <v>329</v>
      </c>
      <c r="F163" s="100" t="s">
        <v>329</v>
      </c>
    </row>
    <row r="164" spans="1:6">
      <c r="A164" s="107" t="s">
        <v>727</v>
      </c>
      <c r="B164" s="110" t="s">
        <v>285</v>
      </c>
      <c r="C164" s="109">
        <v>0.1</v>
      </c>
      <c r="D164" s="36" t="s">
        <v>19</v>
      </c>
      <c r="E164" s="99" t="s">
        <v>329</v>
      </c>
      <c r="F164" s="100" t="s">
        <v>329</v>
      </c>
    </row>
    <row r="165" spans="1:6">
      <c r="A165" s="107" t="s">
        <v>728</v>
      </c>
      <c r="B165" s="114" t="s">
        <v>729</v>
      </c>
      <c r="C165" s="112">
        <v>0.24</v>
      </c>
      <c r="D165" s="36" t="s">
        <v>19</v>
      </c>
      <c r="E165" s="99" t="s">
        <v>329</v>
      </c>
      <c r="F165" s="100" t="s">
        <v>329</v>
      </c>
    </row>
    <row r="166" spans="1:6">
      <c r="A166" s="107" t="s">
        <v>730</v>
      </c>
      <c r="B166" s="114" t="s">
        <v>731</v>
      </c>
      <c r="C166" s="112">
        <v>0.95</v>
      </c>
      <c r="D166" s="36" t="s">
        <v>19</v>
      </c>
      <c r="E166" s="99" t="s">
        <v>329</v>
      </c>
      <c r="F166" s="100" t="s">
        <v>329</v>
      </c>
    </row>
    <row r="167" spans="1:6">
      <c r="A167" s="107" t="s">
        <v>732</v>
      </c>
      <c r="B167" s="111" t="s">
        <v>733</v>
      </c>
      <c r="C167" s="112">
        <v>2.1</v>
      </c>
      <c r="D167" s="36" t="s">
        <v>19</v>
      </c>
      <c r="E167" s="99" t="s">
        <v>329</v>
      </c>
      <c r="F167" s="100" t="s">
        <v>329</v>
      </c>
    </row>
    <row r="168" spans="1:6">
      <c r="A168" s="107" t="s">
        <v>734</v>
      </c>
      <c r="B168" s="111" t="s">
        <v>735</v>
      </c>
      <c r="C168" s="112">
        <v>0.4</v>
      </c>
      <c r="D168" s="36" t="s">
        <v>19</v>
      </c>
      <c r="E168" s="99" t="s">
        <v>329</v>
      </c>
      <c r="F168" s="100" t="s">
        <v>329</v>
      </c>
    </row>
    <row r="169" spans="1:6" ht="15.75">
      <c r="A169" s="137"/>
      <c r="B169" s="151" t="s">
        <v>843</v>
      </c>
      <c r="C169" s="151"/>
      <c r="D169" s="152"/>
      <c r="E169" s="135"/>
      <c r="F169" s="136"/>
    </row>
    <row r="170" spans="1:6">
      <c r="A170" s="118" t="s">
        <v>736</v>
      </c>
      <c r="B170" s="111" t="s">
        <v>737</v>
      </c>
      <c r="C170" s="112">
        <v>1.1000000000000001</v>
      </c>
      <c r="D170" s="36" t="s">
        <v>19</v>
      </c>
      <c r="E170" s="99" t="s">
        <v>329</v>
      </c>
      <c r="F170" s="100" t="s">
        <v>329</v>
      </c>
    </row>
    <row r="171" spans="1:6" ht="15.75">
      <c r="A171" s="137"/>
      <c r="B171" s="151" t="s">
        <v>844</v>
      </c>
      <c r="C171" s="151"/>
      <c r="D171" s="152"/>
      <c r="E171" s="135"/>
      <c r="F171" s="136"/>
    </row>
    <row r="172" spans="1:6">
      <c r="A172" s="118" t="s">
        <v>738</v>
      </c>
      <c r="B172" s="111" t="s">
        <v>739</v>
      </c>
      <c r="C172" s="112">
        <v>2.8</v>
      </c>
      <c r="D172" s="36" t="s">
        <v>498</v>
      </c>
      <c r="E172" s="99" t="s">
        <v>329</v>
      </c>
      <c r="F172" s="100" t="s">
        <v>329</v>
      </c>
    </row>
    <row r="173" spans="1:6">
      <c r="A173" s="118" t="s">
        <v>740</v>
      </c>
      <c r="B173" s="111" t="s">
        <v>741</v>
      </c>
      <c r="C173" s="112">
        <v>0.5</v>
      </c>
      <c r="D173" s="36" t="s">
        <v>19</v>
      </c>
      <c r="E173" s="99" t="s">
        <v>329</v>
      </c>
      <c r="F173" s="100" t="s">
        <v>329</v>
      </c>
    </row>
    <row r="174" spans="1:6">
      <c r="A174" s="118" t="s">
        <v>742</v>
      </c>
      <c r="B174" s="111" t="s">
        <v>743</v>
      </c>
      <c r="C174" s="116">
        <v>1</v>
      </c>
      <c r="D174" s="54" t="s">
        <v>19</v>
      </c>
      <c r="E174" s="99" t="s">
        <v>329</v>
      </c>
      <c r="F174" s="100" t="s">
        <v>329</v>
      </c>
    </row>
    <row r="175" spans="1:6">
      <c r="A175" s="118" t="s">
        <v>744</v>
      </c>
      <c r="B175" s="111" t="s">
        <v>745</v>
      </c>
      <c r="C175" s="112">
        <v>0.4</v>
      </c>
      <c r="D175" s="54" t="s">
        <v>19</v>
      </c>
      <c r="E175" s="99" t="s">
        <v>329</v>
      </c>
      <c r="F175" s="100" t="s">
        <v>329</v>
      </c>
    </row>
    <row r="176" spans="1:6">
      <c r="A176" s="118" t="s">
        <v>746</v>
      </c>
      <c r="B176" s="111" t="s">
        <v>747</v>
      </c>
      <c r="C176" s="112">
        <v>0.4</v>
      </c>
      <c r="D176" s="103" t="s">
        <v>458</v>
      </c>
      <c r="E176" s="104" t="s">
        <v>329</v>
      </c>
      <c r="F176" s="105" t="s">
        <v>329</v>
      </c>
    </row>
    <row r="177" spans="1:6">
      <c r="A177" s="118" t="s">
        <v>748</v>
      </c>
      <c r="B177" s="111" t="s">
        <v>749</v>
      </c>
      <c r="C177" s="112">
        <v>0.2</v>
      </c>
      <c r="D177" s="54" t="s">
        <v>19</v>
      </c>
      <c r="E177" s="104" t="s">
        <v>329</v>
      </c>
      <c r="F177" s="105" t="s">
        <v>329</v>
      </c>
    </row>
    <row r="178" spans="1:6">
      <c r="A178" s="118" t="s">
        <v>750</v>
      </c>
      <c r="B178" s="111" t="s">
        <v>751</v>
      </c>
      <c r="C178" s="112">
        <v>0.33</v>
      </c>
      <c r="D178" s="99" t="s">
        <v>550</v>
      </c>
      <c r="E178" s="104" t="s">
        <v>329</v>
      </c>
      <c r="F178" s="105" t="s">
        <v>329</v>
      </c>
    </row>
    <row r="179" spans="1:6">
      <c r="A179" s="118" t="s">
        <v>752</v>
      </c>
      <c r="B179" s="114" t="s">
        <v>753</v>
      </c>
      <c r="C179" s="112">
        <v>1.1499999999999999</v>
      </c>
      <c r="D179" s="36" t="s">
        <v>19</v>
      </c>
      <c r="E179" s="104" t="s">
        <v>329</v>
      </c>
      <c r="F179" s="105" t="s">
        <v>329</v>
      </c>
    </row>
    <row r="180" spans="1:6">
      <c r="A180" s="118" t="s">
        <v>754</v>
      </c>
      <c r="B180" s="114" t="s">
        <v>755</v>
      </c>
      <c r="C180" s="112">
        <v>9.5</v>
      </c>
      <c r="D180" s="36" t="s">
        <v>6</v>
      </c>
      <c r="E180" s="99" t="s">
        <v>329</v>
      </c>
      <c r="F180" s="100" t="s">
        <v>329</v>
      </c>
    </row>
    <row r="181" spans="1:6">
      <c r="A181" s="118" t="s">
        <v>756</v>
      </c>
      <c r="B181" s="110" t="s">
        <v>757</v>
      </c>
      <c r="C181" s="113">
        <v>1</v>
      </c>
      <c r="D181" s="99" t="s">
        <v>6</v>
      </c>
      <c r="E181" s="99" t="s">
        <v>330</v>
      </c>
      <c r="F181" s="100" t="s">
        <v>330</v>
      </c>
    </row>
    <row r="182" spans="1:6">
      <c r="A182" s="118" t="s">
        <v>758</v>
      </c>
      <c r="B182" s="114" t="s">
        <v>759</v>
      </c>
      <c r="C182" s="112">
        <v>1.1499999999999999</v>
      </c>
      <c r="D182" s="54" t="s">
        <v>19</v>
      </c>
      <c r="E182" s="99" t="s">
        <v>329</v>
      </c>
      <c r="F182" s="100" t="s">
        <v>329</v>
      </c>
    </row>
    <row r="183" spans="1:6">
      <c r="A183" s="118" t="s">
        <v>760</v>
      </c>
      <c r="B183" s="202" t="s">
        <v>761</v>
      </c>
      <c r="C183" s="109">
        <v>2.8</v>
      </c>
      <c r="D183" s="99" t="s">
        <v>6</v>
      </c>
      <c r="E183" s="99" t="s">
        <v>330</v>
      </c>
      <c r="F183" s="100" t="s">
        <v>330</v>
      </c>
    </row>
    <row r="184" spans="1:6">
      <c r="A184" s="118" t="s">
        <v>762</v>
      </c>
      <c r="B184" s="203" t="s">
        <v>763</v>
      </c>
      <c r="C184" s="116">
        <v>1</v>
      </c>
      <c r="D184" s="36" t="s">
        <v>6</v>
      </c>
      <c r="E184" s="99" t="s">
        <v>329</v>
      </c>
      <c r="F184" s="100" t="s">
        <v>329</v>
      </c>
    </row>
    <row r="185" spans="1:6">
      <c r="A185" s="118" t="s">
        <v>764</v>
      </c>
      <c r="B185" s="203" t="s">
        <v>765</v>
      </c>
      <c r="C185" s="112">
        <f>0.55+0.6</f>
        <v>1.1499999999999999</v>
      </c>
      <c r="D185" s="36" t="s">
        <v>550</v>
      </c>
      <c r="E185" s="99" t="s">
        <v>329</v>
      </c>
      <c r="F185" s="100" t="s">
        <v>329</v>
      </c>
    </row>
    <row r="186" spans="1:6">
      <c r="A186" s="118" t="s">
        <v>766</v>
      </c>
      <c r="B186" s="202" t="s">
        <v>767</v>
      </c>
      <c r="C186" s="109">
        <v>0.3</v>
      </c>
      <c r="D186" s="99" t="s">
        <v>6</v>
      </c>
      <c r="E186" s="42" t="s">
        <v>328</v>
      </c>
      <c r="F186" s="101" t="s">
        <v>328</v>
      </c>
    </row>
    <row r="187" spans="1:6">
      <c r="A187" s="118" t="s">
        <v>768</v>
      </c>
      <c r="B187" s="110" t="s">
        <v>769</v>
      </c>
      <c r="C187" s="109">
        <v>0.2</v>
      </c>
      <c r="D187" s="99" t="s">
        <v>6</v>
      </c>
      <c r="E187" s="42" t="s">
        <v>328</v>
      </c>
      <c r="F187" s="101" t="s">
        <v>328</v>
      </c>
    </row>
    <row r="188" spans="1:6">
      <c r="A188" s="118" t="s">
        <v>770</v>
      </c>
      <c r="B188" s="114" t="s">
        <v>36</v>
      </c>
      <c r="C188" s="112">
        <v>0.5</v>
      </c>
      <c r="D188" s="54" t="s">
        <v>19</v>
      </c>
      <c r="E188" s="99" t="s">
        <v>329</v>
      </c>
      <c r="F188" s="100" t="s">
        <v>329</v>
      </c>
    </row>
    <row r="189" spans="1:6">
      <c r="A189" s="118" t="s">
        <v>771</v>
      </c>
      <c r="B189" s="114" t="s">
        <v>772</v>
      </c>
      <c r="C189" s="112">
        <v>0.55000000000000004</v>
      </c>
      <c r="D189" s="54" t="s">
        <v>19</v>
      </c>
      <c r="E189" s="99" t="s">
        <v>329</v>
      </c>
      <c r="F189" s="100" t="s">
        <v>329</v>
      </c>
    </row>
    <row r="190" spans="1:6">
      <c r="A190" s="118" t="s">
        <v>773</v>
      </c>
      <c r="B190" s="110" t="s">
        <v>774</v>
      </c>
      <c r="C190" s="109">
        <v>3.7</v>
      </c>
      <c r="D190" s="99" t="s">
        <v>6</v>
      </c>
      <c r="E190" s="99" t="s">
        <v>330</v>
      </c>
      <c r="F190" s="100" t="s">
        <v>330</v>
      </c>
    </row>
    <row r="191" spans="1:6">
      <c r="A191" s="118" t="s">
        <v>775</v>
      </c>
      <c r="B191" s="114" t="s">
        <v>776</v>
      </c>
      <c r="C191" s="112">
        <v>0.95</v>
      </c>
      <c r="D191" s="36" t="s">
        <v>19</v>
      </c>
      <c r="E191" s="99" t="s">
        <v>329</v>
      </c>
      <c r="F191" s="100" t="s">
        <v>329</v>
      </c>
    </row>
    <row r="192" spans="1:6">
      <c r="A192" s="118" t="s">
        <v>777</v>
      </c>
      <c r="B192" s="111" t="s">
        <v>778</v>
      </c>
      <c r="C192" s="112">
        <v>4.5</v>
      </c>
      <c r="D192" s="36" t="s">
        <v>19</v>
      </c>
      <c r="E192" s="99" t="s">
        <v>329</v>
      </c>
      <c r="F192" s="100" t="s">
        <v>329</v>
      </c>
    </row>
    <row r="193" spans="1:6">
      <c r="A193" s="118" t="s">
        <v>779</v>
      </c>
      <c r="B193" s="111" t="s">
        <v>780</v>
      </c>
      <c r="C193" s="112">
        <v>0.55000000000000004</v>
      </c>
      <c r="D193" s="36" t="s">
        <v>458</v>
      </c>
      <c r="E193" s="99" t="s">
        <v>329</v>
      </c>
      <c r="F193" s="100" t="s">
        <v>329</v>
      </c>
    </row>
    <row r="194" spans="1:6">
      <c r="A194" s="118" t="s">
        <v>781</v>
      </c>
      <c r="B194" s="111" t="s">
        <v>782</v>
      </c>
      <c r="C194" s="112">
        <v>0.3</v>
      </c>
      <c r="D194" s="54" t="s">
        <v>19</v>
      </c>
      <c r="E194" s="99" t="s">
        <v>329</v>
      </c>
      <c r="F194" s="100" t="s">
        <v>329</v>
      </c>
    </row>
    <row r="195" spans="1:6">
      <c r="A195" s="118" t="s">
        <v>783</v>
      </c>
      <c r="B195" s="108" t="s">
        <v>784</v>
      </c>
      <c r="C195" s="109">
        <v>0.5</v>
      </c>
      <c r="D195" s="54" t="s">
        <v>19</v>
      </c>
      <c r="E195" s="99" t="s">
        <v>329</v>
      </c>
      <c r="F195" s="100" t="s">
        <v>329</v>
      </c>
    </row>
    <row r="196" spans="1:6">
      <c r="A196" s="118" t="s">
        <v>785</v>
      </c>
      <c r="B196" s="108" t="s">
        <v>786</v>
      </c>
      <c r="C196" s="109">
        <v>0.28999999999999998</v>
      </c>
      <c r="D196" s="54" t="s">
        <v>19</v>
      </c>
      <c r="E196" s="99" t="s">
        <v>329</v>
      </c>
      <c r="F196" s="100" t="s">
        <v>329</v>
      </c>
    </row>
    <row r="197" spans="1:6">
      <c r="A197" s="118" t="s">
        <v>787</v>
      </c>
      <c r="B197" s="108" t="s">
        <v>788</v>
      </c>
      <c r="C197" s="109">
        <v>0.05</v>
      </c>
      <c r="D197" s="54" t="s">
        <v>19</v>
      </c>
      <c r="E197" s="99" t="s">
        <v>329</v>
      </c>
      <c r="F197" s="100" t="s">
        <v>329</v>
      </c>
    </row>
    <row r="198" spans="1:6">
      <c r="A198" s="118" t="s">
        <v>789</v>
      </c>
      <c r="B198" s="108" t="s">
        <v>790</v>
      </c>
      <c r="C198" s="109">
        <v>0.38</v>
      </c>
      <c r="D198" s="54" t="s">
        <v>19</v>
      </c>
      <c r="E198" s="99" t="s">
        <v>329</v>
      </c>
      <c r="F198" s="100" t="s">
        <v>329</v>
      </c>
    </row>
    <row r="199" spans="1:6">
      <c r="A199" s="118" t="s">
        <v>791</v>
      </c>
      <c r="B199" s="108" t="s">
        <v>792</v>
      </c>
      <c r="C199" s="109">
        <v>0.33</v>
      </c>
      <c r="D199" s="54" t="s">
        <v>19</v>
      </c>
      <c r="E199" s="99" t="s">
        <v>329</v>
      </c>
      <c r="F199" s="100" t="s">
        <v>329</v>
      </c>
    </row>
    <row r="200" spans="1:6">
      <c r="A200" s="118" t="s">
        <v>793</v>
      </c>
      <c r="B200" s="108" t="s">
        <v>794</v>
      </c>
      <c r="C200" s="109">
        <v>0.32</v>
      </c>
      <c r="D200" s="54" t="s">
        <v>19</v>
      </c>
      <c r="E200" s="99" t="s">
        <v>329</v>
      </c>
      <c r="F200" s="100" t="s">
        <v>329</v>
      </c>
    </row>
    <row r="201" spans="1:6">
      <c r="A201" s="118" t="s">
        <v>795</v>
      </c>
      <c r="B201" s="108" t="s">
        <v>796</v>
      </c>
      <c r="C201" s="109">
        <v>0.33</v>
      </c>
      <c r="D201" s="54" t="s">
        <v>19</v>
      </c>
      <c r="E201" s="99" t="s">
        <v>329</v>
      </c>
      <c r="F201" s="100" t="s">
        <v>329</v>
      </c>
    </row>
    <row r="202" spans="1:6">
      <c r="A202" s="118" t="s">
        <v>797</v>
      </c>
      <c r="B202" s="108" t="s">
        <v>798</v>
      </c>
      <c r="C202" s="109">
        <v>0.14000000000000001</v>
      </c>
      <c r="D202" s="54" t="s">
        <v>19</v>
      </c>
      <c r="E202" s="99" t="s">
        <v>329</v>
      </c>
      <c r="F202" s="100" t="s">
        <v>329</v>
      </c>
    </row>
    <row r="203" spans="1:6">
      <c r="A203" s="118" t="s">
        <v>799</v>
      </c>
      <c r="B203" s="114" t="s">
        <v>800</v>
      </c>
      <c r="C203" s="112">
        <v>2.2000000000000002</v>
      </c>
      <c r="D203" s="36" t="s">
        <v>19</v>
      </c>
      <c r="E203" s="99" t="s">
        <v>329</v>
      </c>
      <c r="F203" s="100" t="s">
        <v>329</v>
      </c>
    </row>
    <row r="204" spans="1:6">
      <c r="A204" s="118" t="s">
        <v>801</v>
      </c>
      <c r="B204" s="114" t="s">
        <v>802</v>
      </c>
      <c r="C204" s="112">
        <v>1.8</v>
      </c>
      <c r="D204" s="36" t="s">
        <v>19</v>
      </c>
      <c r="E204" s="99" t="s">
        <v>329</v>
      </c>
      <c r="F204" s="100" t="s">
        <v>329</v>
      </c>
    </row>
    <row r="205" spans="1:6">
      <c r="A205" s="118" t="s">
        <v>799</v>
      </c>
      <c r="B205" s="114" t="s">
        <v>803</v>
      </c>
      <c r="C205" s="112">
        <v>9.1999999999999993</v>
      </c>
      <c r="D205" s="36" t="s">
        <v>19</v>
      </c>
      <c r="E205" s="99" t="s">
        <v>329</v>
      </c>
      <c r="F205" s="100" t="s">
        <v>329</v>
      </c>
    </row>
    <row r="206" spans="1:6">
      <c r="A206" s="118" t="s">
        <v>801</v>
      </c>
      <c r="B206" s="114" t="s">
        <v>804</v>
      </c>
      <c r="C206" s="112">
        <v>0.6</v>
      </c>
      <c r="D206" s="54" t="s">
        <v>19</v>
      </c>
      <c r="E206" s="99" t="s">
        <v>329</v>
      </c>
      <c r="F206" s="100" t="s">
        <v>329</v>
      </c>
    </row>
    <row r="207" spans="1:6" ht="15.6" customHeight="1">
      <c r="A207" s="137"/>
      <c r="B207" s="142" t="s">
        <v>845</v>
      </c>
      <c r="C207" s="143"/>
      <c r="D207" s="144"/>
      <c r="E207" s="140"/>
      <c r="F207" s="141"/>
    </row>
    <row r="208" spans="1:6">
      <c r="A208" s="118" t="s">
        <v>805</v>
      </c>
      <c r="B208" s="111" t="s">
        <v>806</v>
      </c>
      <c r="C208" s="112">
        <v>0.2</v>
      </c>
      <c r="D208" s="36" t="s">
        <v>6</v>
      </c>
      <c r="E208" s="99" t="s">
        <v>329</v>
      </c>
      <c r="F208" s="100" t="s">
        <v>329</v>
      </c>
    </row>
    <row r="209" spans="1:6">
      <c r="A209" s="118" t="s">
        <v>807</v>
      </c>
      <c r="B209" s="114" t="s">
        <v>808</v>
      </c>
      <c r="C209" s="112">
        <v>0.3</v>
      </c>
      <c r="D209" s="36" t="s">
        <v>19</v>
      </c>
      <c r="E209" s="99" t="s">
        <v>329</v>
      </c>
      <c r="F209" s="100" t="s">
        <v>329</v>
      </c>
    </row>
    <row r="210" spans="1:6">
      <c r="A210" s="118" t="s">
        <v>809</v>
      </c>
      <c r="B210" s="114" t="s">
        <v>810</v>
      </c>
      <c r="C210" s="116">
        <v>1.5</v>
      </c>
      <c r="D210" s="36" t="s">
        <v>498</v>
      </c>
      <c r="E210" s="99" t="s">
        <v>329</v>
      </c>
      <c r="F210" s="100" t="s">
        <v>329</v>
      </c>
    </row>
    <row r="211" spans="1:6">
      <c r="A211" s="118" t="s">
        <v>811</v>
      </c>
      <c r="B211" s="114" t="s">
        <v>812</v>
      </c>
      <c r="C211" s="112">
        <v>0.14000000000000001</v>
      </c>
      <c r="D211" s="36" t="s">
        <v>19</v>
      </c>
      <c r="E211" s="99" t="s">
        <v>329</v>
      </c>
      <c r="F211" s="100" t="s">
        <v>329</v>
      </c>
    </row>
    <row r="212" spans="1:6">
      <c r="A212" s="118" t="s">
        <v>813</v>
      </c>
      <c r="B212" s="114" t="s">
        <v>382</v>
      </c>
      <c r="C212" s="112">
        <v>0.31</v>
      </c>
      <c r="D212" s="36" t="s">
        <v>6</v>
      </c>
      <c r="E212" s="99" t="s">
        <v>329</v>
      </c>
      <c r="F212" s="100" t="s">
        <v>329</v>
      </c>
    </row>
    <row r="213" spans="1:6">
      <c r="A213" s="118" t="s">
        <v>814</v>
      </c>
      <c r="B213" s="114" t="s">
        <v>815</v>
      </c>
      <c r="C213" s="112">
        <v>0.16</v>
      </c>
      <c r="D213" s="36" t="s">
        <v>6</v>
      </c>
      <c r="E213" s="99" t="s">
        <v>329</v>
      </c>
      <c r="F213" s="100" t="s">
        <v>329</v>
      </c>
    </row>
    <row r="214" spans="1:6">
      <c r="A214" s="118" t="s">
        <v>816</v>
      </c>
      <c r="B214" s="114" t="s">
        <v>817</v>
      </c>
      <c r="C214" s="112">
        <v>0.8</v>
      </c>
      <c r="D214" s="36" t="s">
        <v>6</v>
      </c>
      <c r="E214" s="99" t="s">
        <v>329</v>
      </c>
      <c r="F214" s="100" t="s">
        <v>329</v>
      </c>
    </row>
    <row r="215" spans="1:6">
      <c r="A215" s="118" t="s">
        <v>818</v>
      </c>
      <c r="B215" s="114" t="s">
        <v>819</v>
      </c>
      <c r="C215" s="112">
        <v>0.22</v>
      </c>
      <c r="D215" s="36" t="s">
        <v>19</v>
      </c>
      <c r="E215" s="99" t="s">
        <v>329</v>
      </c>
      <c r="F215" s="100" t="s">
        <v>329</v>
      </c>
    </row>
    <row r="216" spans="1:6">
      <c r="A216" s="118" t="s">
        <v>820</v>
      </c>
      <c r="B216" s="114" t="s">
        <v>821</v>
      </c>
      <c r="C216" s="112">
        <v>1.2</v>
      </c>
      <c r="D216" s="36" t="s">
        <v>19</v>
      </c>
      <c r="E216" s="99" t="s">
        <v>329</v>
      </c>
      <c r="F216" s="100" t="s">
        <v>329</v>
      </c>
    </row>
    <row r="217" spans="1:6">
      <c r="A217" s="118" t="s">
        <v>822</v>
      </c>
      <c r="B217" s="110" t="s">
        <v>823</v>
      </c>
      <c r="C217" s="113">
        <v>1</v>
      </c>
      <c r="D217" s="99" t="s">
        <v>6</v>
      </c>
      <c r="E217" s="42" t="s">
        <v>328</v>
      </c>
      <c r="F217" s="101" t="s">
        <v>328</v>
      </c>
    </row>
    <row r="218" spans="1:6">
      <c r="A218" s="118" t="s">
        <v>824</v>
      </c>
      <c r="B218" s="114" t="s">
        <v>825</v>
      </c>
      <c r="C218" s="112">
        <v>0.12</v>
      </c>
      <c r="D218" s="36" t="s">
        <v>6</v>
      </c>
      <c r="E218" s="99" t="s">
        <v>329</v>
      </c>
      <c r="F218" s="100" t="s">
        <v>329</v>
      </c>
    </row>
    <row r="219" spans="1:6">
      <c r="A219" s="118" t="s">
        <v>826</v>
      </c>
      <c r="B219" s="114" t="s">
        <v>827</v>
      </c>
      <c r="C219" s="112">
        <v>0.45</v>
      </c>
      <c r="D219" s="36" t="s">
        <v>19</v>
      </c>
      <c r="E219" s="99" t="s">
        <v>329</v>
      </c>
      <c r="F219" s="100" t="s">
        <v>329</v>
      </c>
    </row>
    <row r="220" spans="1:6">
      <c r="A220" s="118" t="s">
        <v>828</v>
      </c>
      <c r="B220" s="114" t="s">
        <v>829</v>
      </c>
      <c r="C220" s="112">
        <v>0.35</v>
      </c>
      <c r="D220" s="36" t="s">
        <v>19</v>
      </c>
      <c r="E220" s="99" t="s">
        <v>329</v>
      </c>
      <c r="F220" s="100" t="s">
        <v>329</v>
      </c>
    </row>
    <row r="221" spans="1:6">
      <c r="A221" s="118" t="s">
        <v>830</v>
      </c>
      <c r="B221" s="114" t="s">
        <v>831</v>
      </c>
      <c r="C221" s="112">
        <v>0.26</v>
      </c>
      <c r="D221" s="36" t="s">
        <v>19</v>
      </c>
      <c r="E221" s="99" t="s">
        <v>329</v>
      </c>
      <c r="F221" s="100" t="s">
        <v>329</v>
      </c>
    </row>
    <row r="222" spans="1:6" ht="15" thickBot="1">
      <c r="A222" s="118" t="s">
        <v>832</v>
      </c>
      <c r="B222" s="159" t="s">
        <v>72</v>
      </c>
      <c r="C222" s="154">
        <v>0.39</v>
      </c>
      <c r="D222" s="155" t="s">
        <v>6</v>
      </c>
      <c r="E222" s="99" t="s">
        <v>329</v>
      </c>
      <c r="F222" s="100" t="s">
        <v>329</v>
      </c>
    </row>
    <row r="223" spans="1:6" ht="21" customHeight="1" thickBot="1">
      <c r="A223" s="157"/>
      <c r="B223" s="160" t="s">
        <v>355</v>
      </c>
      <c r="C223" s="153"/>
      <c r="D223" s="201"/>
      <c r="E223" s="153">
        <v>16.2</v>
      </c>
      <c r="F223" s="153">
        <v>16.2</v>
      </c>
    </row>
    <row r="224" spans="1:6" ht="18.600000000000001" customHeight="1" thickBot="1">
      <c r="A224" s="158"/>
      <c r="B224" s="161" t="s">
        <v>356</v>
      </c>
      <c r="C224" s="153"/>
      <c r="D224" s="201"/>
      <c r="E224" s="153">
        <v>18.78</v>
      </c>
      <c r="F224" s="153">
        <v>18.78</v>
      </c>
    </row>
    <row r="225" spans="1:6" ht="13.15" customHeight="1" thickBot="1">
      <c r="A225" s="158"/>
      <c r="B225" s="162" t="s">
        <v>357</v>
      </c>
      <c r="C225" s="153"/>
      <c r="D225" s="201"/>
      <c r="E225" s="153">
        <v>125.7</v>
      </c>
      <c r="F225" s="153">
        <v>125.7</v>
      </c>
    </row>
    <row r="226" spans="1:6" ht="15.75" thickBot="1">
      <c r="A226" s="122"/>
      <c r="B226" s="163" t="s">
        <v>833</v>
      </c>
      <c r="C226" s="156"/>
      <c r="D226" s="201"/>
      <c r="E226" s="156">
        <v>160.68</v>
      </c>
      <c r="F226" s="156">
        <v>160.68</v>
      </c>
    </row>
  </sheetData>
  <mergeCells count="8">
    <mergeCell ref="A3:D3"/>
    <mergeCell ref="E12:F12"/>
    <mergeCell ref="A6:A11"/>
    <mergeCell ref="B6:B11"/>
    <mergeCell ref="C6:C11"/>
    <mergeCell ref="D6:D11"/>
    <mergeCell ref="E6:E11"/>
    <mergeCell ref="F6:F1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465"/>
  <sheetViews>
    <sheetView zoomScaleNormal="100" workbookViewId="0">
      <selection activeCell="O26" sqref="O26"/>
    </sheetView>
  </sheetViews>
  <sheetFormatPr defaultColWidth="8" defaultRowHeight="12.75"/>
  <cols>
    <col min="1" max="1" width="3.625" style="14" customWidth="1"/>
    <col min="2" max="2" width="45.75" style="14" customWidth="1"/>
    <col min="3" max="3" width="9.875" style="15" customWidth="1"/>
    <col min="4" max="4" width="12.25" style="14" customWidth="1"/>
    <col min="5" max="5" width="10.25" style="14" customWidth="1"/>
    <col min="6" max="6" width="9.625" style="14" customWidth="1"/>
    <col min="7" max="9" width="8" style="14"/>
    <col min="10" max="10" width="9.625" style="14" customWidth="1"/>
    <col min="11" max="16384" width="8" style="14"/>
  </cols>
  <sheetData>
    <row r="1" spans="1:58" s="1" customFormat="1">
      <c r="C1" s="2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</row>
    <row r="2" spans="1:58" s="1" customFormat="1" ht="12.75" customHeight="1">
      <c r="A2" s="3"/>
      <c r="B2" s="121"/>
      <c r="C2" s="30"/>
      <c r="D2" s="30"/>
      <c r="E2" s="30"/>
      <c r="F2" s="30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</row>
    <row r="3" spans="1:58" s="1" customFormat="1" ht="27.75" customHeight="1">
      <c r="A3" s="3"/>
      <c r="B3" s="227" t="s">
        <v>846</v>
      </c>
      <c r="C3" s="227"/>
      <c r="D3" s="227"/>
      <c r="E3" s="227"/>
      <c r="F3" s="227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</row>
    <row r="4" spans="1:58" s="1" customFormat="1" ht="12.75" customHeight="1">
      <c r="A4" s="3"/>
      <c r="B4" s="227"/>
      <c r="C4" s="227"/>
      <c r="D4" s="227"/>
      <c r="E4" s="227"/>
      <c r="F4" s="227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</row>
    <row r="5" spans="1:58" s="1" customFormat="1" ht="13.5" customHeight="1" thickBot="1">
      <c r="A5" s="3"/>
      <c r="B5" s="4"/>
      <c r="C5" s="4"/>
      <c r="D5" s="4"/>
      <c r="E5" s="4"/>
      <c r="F5" s="4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</row>
    <row r="6" spans="1:58" s="1" customFormat="1" ht="13.5" customHeight="1">
      <c r="A6" s="228" t="s">
        <v>0</v>
      </c>
      <c r="B6" s="231" t="s">
        <v>1</v>
      </c>
      <c r="C6" s="234" t="s">
        <v>2</v>
      </c>
      <c r="D6" s="234" t="s">
        <v>3</v>
      </c>
      <c r="E6" s="237" t="s">
        <v>408</v>
      </c>
      <c r="F6" s="240" t="s">
        <v>407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</row>
    <row r="7" spans="1:58" s="1" customFormat="1" ht="13.5" customHeight="1">
      <c r="A7" s="229"/>
      <c r="B7" s="232"/>
      <c r="C7" s="235"/>
      <c r="D7" s="235"/>
      <c r="E7" s="238"/>
      <c r="F7" s="241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</row>
    <row r="8" spans="1:58" s="1" customFormat="1" ht="13.5" customHeight="1">
      <c r="A8" s="229"/>
      <c r="B8" s="232"/>
      <c r="C8" s="235"/>
      <c r="D8" s="235"/>
      <c r="E8" s="238"/>
      <c r="F8" s="241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</row>
    <row r="9" spans="1:58" s="1" customFormat="1" ht="13.5" customHeight="1">
      <c r="A9" s="229"/>
      <c r="B9" s="232"/>
      <c r="C9" s="235"/>
      <c r="D9" s="235"/>
      <c r="E9" s="238"/>
      <c r="F9" s="241"/>
      <c r="G9" s="16"/>
      <c r="H9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</row>
    <row r="10" spans="1:58" s="1" customFormat="1" ht="12.75" customHeight="1">
      <c r="A10" s="229"/>
      <c r="B10" s="232"/>
      <c r="C10" s="235"/>
      <c r="D10" s="235"/>
      <c r="E10" s="238"/>
      <c r="F10" s="241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</row>
    <row r="11" spans="1:58" s="1" customFormat="1" ht="13.5" customHeight="1" thickBot="1">
      <c r="A11" s="230"/>
      <c r="B11" s="233"/>
      <c r="C11" s="236"/>
      <c r="D11" s="236"/>
      <c r="E11" s="239"/>
      <c r="F11" s="242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</row>
    <row r="12" spans="1:58" s="1" customFormat="1" ht="13.5">
      <c r="A12" s="6"/>
      <c r="B12" s="8" t="s">
        <v>410</v>
      </c>
      <c r="C12" s="7"/>
      <c r="D12" s="7"/>
      <c r="E12" s="225" t="s">
        <v>409</v>
      </c>
      <c r="F12" s="22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</row>
    <row r="13" spans="1:58" s="1" customFormat="1" ht="12" customHeight="1">
      <c r="A13" s="178"/>
      <c r="B13" s="182" t="s">
        <v>4</v>
      </c>
      <c r="C13" s="179"/>
      <c r="D13" s="179"/>
      <c r="E13" s="180"/>
      <c r="F13" s="181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</row>
    <row r="14" spans="1:58" s="9" customFormat="1">
      <c r="A14" s="5">
        <v>1</v>
      </c>
      <c r="B14" s="20" t="s">
        <v>5</v>
      </c>
      <c r="C14" s="40">
        <v>0.75</v>
      </c>
      <c r="D14" s="34" t="s">
        <v>67</v>
      </c>
      <c r="E14" s="90" t="s">
        <v>329</v>
      </c>
      <c r="F14" s="91" t="s">
        <v>329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</row>
    <row r="15" spans="1:58" s="1" customFormat="1">
      <c r="A15" s="5">
        <v>2</v>
      </c>
      <c r="B15" s="20" t="s">
        <v>7</v>
      </c>
      <c r="C15" s="40">
        <v>1.9</v>
      </c>
      <c r="D15" s="34" t="s">
        <v>67</v>
      </c>
      <c r="E15" s="90" t="s">
        <v>329</v>
      </c>
      <c r="F15" s="91" t="s">
        <v>329</v>
      </c>
      <c r="G15" s="17"/>
      <c r="H15" s="17"/>
      <c r="I15" s="17"/>
      <c r="J15" s="17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</row>
    <row r="16" spans="1:58" s="1" customFormat="1" ht="11.45" customHeight="1">
      <c r="A16" s="164"/>
      <c r="B16" s="165" t="s">
        <v>8</v>
      </c>
      <c r="C16" s="175"/>
      <c r="D16" s="164"/>
      <c r="E16" s="176"/>
      <c r="F16" s="177"/>
      <c r="G16" s="17"/>
      <c r="H16" s="17"/>
      <c r="I16" s="17"/>
      <c r="J16" s="17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</row>
    <row r="17" spans="1:58" s="1" customFormat="1">
      <c r="A17" s="5">
        <v>3</v>
      </c>
      <c r="B17" s="21" t="s">
        <v>9</v>
      </c>
      <c r="C17" s="43">
        <v>7.0000000000000007E-2</v>
      </c>
      <c r="D17" s="44" t="s">
        <v>404</v>
      </c>
      <c r="E17" s="45" t="s">
        <v>329</v>
      </c>
      <c r="F17" s="46" t="s">
        <v>329</v>
      </c>
      <c r="G17" s="17"/>
      <c r="H17" s="17"/>
      <c r="I17" s="17"/>
      <c r="J17" s="17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</row>
    <row r="18" spans="1:58" s="1" customFormat="1">
      <c r="A18" s="5">
        <v>4</v>
      </c>
      <c r="B18" s="21" t="s">
        <v>442</v>
      </c>
      <c r="C18" s="43">
        <v>0.32</v>
      </c>
      <c r="D18" s="29" t="s">
        <v>77</v>
      </c>
      <c r="E18" s="45" t="s">
        <v>329</v>
      </c>
      <c r="F18" s="46" t="s">
        <v>329</v>
      </c>
      <c r="G18" s="9"/>
      <c r="H18" s="9"/>
      <c r="I18" s="9"/>
      <c r="J18" s="9"/>
      <c r="K18" s="9"/>
    </row>
    <row r="19" spans="1:58" s="1" customFormat="1">
      <c r="A19" s="5">
        <v>5</v>
      </c>
      <c r="B19" s="21" t="s">
        <v>324</v>
      </c>
      <c r="C19" s="43">
        <v>0.14299999999999999</v>
      </c>
      <c r="D19" s="29" t="s">
        <v>67</v>
      </c>
      <c r="E19" s="45" t="s">
        <v>329</v>
      </c>
      <c r="F19" s="46" t="s">
        <v>329</v>
      </c>
      <c r="G19" s="17"/>
      <c r="H19" s="17"/>
      <c r="I19" s="17"/>
      <c r="J19" s="17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</row>
    <row r="20" spans="1:58" s="1" customFormat="1">
      <c r="A20" s="5">
        <v>6</v>
      </c>
      <c r="B20" s="21" t="s">
        <v>361</v>
      </c>
      <c r="C20" s="47">
        <v>0.13500000000000001</v>
      </c>
      <c r="D20" s="44" t="s">
        <v>17</v>
      </c>
      <c r="E20" s="45" t="s">
        <v>329</v>
      </c>
      <c r="F20" s="46" t="s">
        <v>329</v>
      </c>
      <c r="G20" s="17"/>
      <c r="H20" s="17"/>
      <c r="I20" s="17"/>
      <c r="J20" s="17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</row>
    <row r="21" spans="1:58" s="1" customFormat="1">
      <c r="A21" s="5">
        <v>7</v>
      </c>
      <c r="B21" s="21" t="s">
        <v>11</v>
      </c>
      <c r="C21" s="43">
        <v>0.32500000000000001</v>
      </c>
      <c r="D21" s="34" t="s">
        <v>67</v>
      </c>
      <c r="E21" s="45" t="s">
        <v>329</v>
      </c>
      <c r="F21" s="46" t="s">
        <v>329</v>
      </c>
      <c r="G21" s="17"/>
      <c r="H21" s="17"/>
      <c r="I21" s="17"/>
      <c r="J21" s="17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</row>
    <row r="22" spans="1:58" s="1" customFormat="1">
      <c r="A22" s="5">
        <v>8</v>
      </c>
      <c r="B22" s="21" t="s">
        <v>12</v>
      </c>
      <c r="C22" s="43">
        <v>7.0000000000000007E-2</v>
      </c>
      <c r="D22" s="34" t="s">
        <v>67</v>
      </c>
      <c r="E22" s="45" t="s">
        <v>329</v>
      </c>
      <c r="F22" s="46" t="s">
        <v>329</v>
      </c>
      <c r="G22" s="17"/>
      <c r="H22" s="17"/>
      <c r="I22" s="17"/>
      <c r="J22" s="17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</row>
    <row r="23" spans="1:58" s="1" customFormat="1">
      <c r="A23" s="5">
        <v>9</v>
      </c>
      <c r="B23" s="21" t="s">
        <v>13</v>
      </c>
      <c r="C23" s="43">
        <v>9.7000000000000003E-2</v>
      </c>
      <c r="D23" s="44" t="s">
        <v>404</v>
      </c>
      <c r="E23" s="77" t="s">
        <v>329</v>
      </c>
      <c r="F23" s="78" t="s">
        <v>329</v>
      </c>
      <c r="G23" s="17"/>
      <c r="H23" s="17"/>
      <c r="I23" s="17"/>
      <c r="J23" s="17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</row>
    <row r="24" spans="1:58" s="1" customFormat="1">
      <c r="A24" s="5">
        <v>10</v>
      </c>
      <c r="B24" s="81" t="s">
        <v>14</v>
      </c>
      <c r="C24" s="82">
        <v>0.42</v>
      </c>
      <c r="D24" s="92" t="s">
        <v>15</v>
      </c>
      <c r="E24" s="79" t="s">
        <v>329</v>
      </c>
      <c r="F24" s="80" t="s">
        <v>329</v>
      </c>
      <c r="G24" s="17"/>
      <c r="H24" s="17"/>
      <c r="I24" s="17"/>
      <c r="J24" s="17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</row>
    <row r="25" spans="1:58" s="1" customFormat="1">
      <c r="A25" s="5">
        <v>11</v>
      </c>
      <c r="B25" s="21" t="s">
        <v>16</v>
      </c>
      <c r="C25" s="43">
        <v>0.105</v>
      </c>
      <c r="D25" s="44" t="s">
        <v>17</v>
      </c>
      <c r="E25" s="77" t="s">
        <v>329</v>
      </c>
      <c r="F25" s="78" t="s">
        <v>329</v>
      </c>
      <c r="G25" s="17"/>
      <c r="H25" s="17"/>
      <c r="I25" s="17"/>
      <c r="J25" s="17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</row>
    <row r="26" spans="1:58" s="1" customFormat="1">
      <c r="A26" s="5">
        <v>12</v>
      </c>
      <c r="B26" s="22" t="s">
        <v>18</v>
      </c>
      <c r="C26" s="43">
        <v>0.495</v>
      </c>
      <c r="D26" s="44" t="s">
        <v>19</v>
      </c>
      <c r="E26" s="77" t="s">
        <v>329</v>
      </c>
      <c r="F26" s="78" t="s">
        <v>329</v>
      </c>
      <c r="G26" s="17"/>
      <c r="H26" s="17"/>
      <c r="I26" s="17"/>
      <c r="J26" s="17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</row>
    <row r="27" spans="1:58" s="1" customFormat="1">
      <c r="A27" s="5">
        <v>13</v>
      </c>
      <c r="B27" s="21" t="s">
        <v>20</v>
      </c>
      <c r="C27" s="43">
        <v>0.30199999999999999</v>
      </c>
      <c r="D27" s="34" t="s">
        <v>15</v>
      </c>
      <c r="E27" s="77" t="s">
        <v>329</v>
      </c>
      <c r="F27" s="78" t="s">
        <v>329</v>
      </c>
      <c r="G27" s="17"/>
      <c r="H27" s="17"/>
      <c r="I27" s="17"/>
      <c r="J27" s="17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</row>
    <row r="28" spans="1:58" s="1" customFormat="1">
      <c r="A28" s="5">
        <v>14</v>
      </c>
      <c r="B28" s="21" t="s">
        <v>21</v>
      </c>
      <c r="C28" s="50">
        <v>2.83</v>
      </c>
      <c r="D28" s="44" t="s">
        <v>17</v>
      </c>
      <c r="E28" s="77" t="s">
        <v>329</v>
      </c>
      <c r="F28" s="78" t="s">
        <v>329</v>
      </c>
      <c r="G28" s="17"/>
      <c r="H28" s="17"/>
      <c r="I28" s="17"/>
      <c r="J28" s="17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</row>
    <row r="29" spans="1:58" s="1" customFormat="1">
      <c r="A29" s="5">
        <v>15</v>
      </c>
      <c r="B29" s="21" t="s">
        <v>23</v>
      </c>
      <c r="C29" s="51">
        <v>0.3</v>
      </c>
      <c r="D29" s="34" t="s">
        <v>15</v>
      </c>
      <c r="E29" s="77" t="s">
        <v>329</v>
      </c>
      <c r="F29" s="78" t="s">
        <v>329</v>
      </c>
      <c r="G29" s="17"/>
      <c r="H29" s="17"/>
      <c r="I29" s="17"/>
      <c r="J29" s="17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</row>
    <row r="30" spans="1:58" s="1" customFormat="1">
      <c r="A30" s="5">
        <v>16</v>
      </c>
      <c r="B30" s="21" t="s">
        <v>24</v>
      </c>
      <c r="C30" s="50">
        <v>0.08</v>
      </c>
      <c r="D30" s="34" t="s">
        <v>19</v>
      </c>
      <c r="E30" s="77" t="s">
        <v>329</v>
      </c>
      <c r="F30" s="78" t="s">
        <v>329</v>
      </c>
      <c r="G30" s="17"/>
      <c r="H30" s="17"/>
      <c r="I30" s="17"/>
      <c r="J30" s="17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</row>
    <row r="31" spans="1:58" s="1" customFormat="1">
      <c r="A31" s="5">
        <v>17</v>
      </c>
      <c r="B31" s="22" t="s">
        <v>25</v>
      </c>
      <c r="C31" s="50">
        <v>0.28000000000000003</v>
      </c>
      <c r="D31" s="34" t="s">
        <v>15</v>
      </c>
      <c r="E31" s="77" t="s">
        <v>329</v>
      </c>
      <c r="F31" s="78" t="s">
        <v>329</v>
      </c>
      <c r="G31" s="17"/>
      <c r="H31" s="17"/>
      <c r="I31" s="17"/>
      <c r="J31" s="17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</row>
    <row r="32" spans="1:58" s="1" customFormat="1" ht="22.15" customHeight="1">
      <c r="A32" s="5">
        <v>18</v>
      </c>
      <c r="B32" s="21" t="s">
        <v>26</v>
      </c>
      <c r="C32" s="43">
        <v>0.215</v>
      </c>
      <c r="D32" s="52" t="s">
        <v>22</v>
      </c>
      <c r="E32" s="77" t="s">
        <v>329</v>
      </c>
      <c r="F32" s="78" t="s">
        <v>329</v>
      </c>
      <c r="G32" s="17"/>
      <c r="H32" s="17"/>
      <c r="I32" s="17"/>
      <c r="J32" s="17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</row>
    <row r="33" spans="1:58" s="1" customFormat="1">
      <c r="A33" s="5">
        <v>19</v>
      </c>
      <c r="B33" s="21" t="s">
        <v>27</v>
      </c>
      <c r="C33" s="43">
        <v>6.5000000000000002E-2</v>
      </c>
      <c r="D33" s="52" t="s">
        <v>404</v>
      </c>
      <c r="E33" s="77" t="s">
        <v>329</v>
      </c>
      <c r="F33" s="78" t="s">
        <v>329</v>
      </c>
      <c r="G33" s="17"/>
      <c r="H33" s="17"/>
      <c r="I33" s="17"/>
      <c r="J33" s="17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</row>
    <row r="34" spans="1:58" s="1" customFormat="1">
      <c r="A34" s="5">
        <v>20</v>
      </c>
      <c r="B34" s="22" t="s">
        <v>28</v>
      </c>
      <c r="C34" s="43">
        <v>0.28999999999999998</v>
      </c>
      <c r="D34" s="34" t="s">
        <v>67</v>
      </c>
      <c r="E34" s="90" t="s">
        <v>329</v>
      </c>
      <c r="F34" s="91" t="s">
        <v>329</v>
      </c>
      <c r="G34" s="17"/>
      <c r="H34" s="17"/>
      <c r="I34" s="17"/>
      <c r="J34" s="17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</row>
    <row r="35" spans="1:58" s="1" customFormat="1">
      <c r="A35" s="5">
        <v>21</v>
      </c>
      <c r="B35" s="21" t="s">
        <v>29</v>
      </c>
      <c r="C35" s="43">
        <v>0.04</v>
      </c>
      <c r="D35" s="52" t="s">
        <v>30</v>
      </c>
      <c r="E35" s="90" t="s">
        <v>329</v>
      </c>
      <c r="F35" s="91" t="s">
        <v>329</v>
      </c>
      <c r="G35" s="17"/>
      <c r="H35" s="17"/>
      <c r="I35" s="17"/>
      <c r="J35" s="17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</row>
    <row r="36" spans="1:58" s="1" customFormat="1">
      <c r="A36" s="5">
        <v>22</v>
      </c>
      <c r="B36" s="20" t="s">
        <v>31</v>
      </c>
      <c r="C36" s="51">
        <v>0.74</v>
      </c>
      <c r="D36" s="34" t="s">
        <v>15</v>
      </c>
      <c r="E36" s="79" t="s">
        <v>329</v>
      </c>
      <c r="F36" s="80" t="s">
        <v>329</v>
      </c>
      <c r="G36" s="17"/>
      <c r="H36" s="17"/>
      <c r="I36" s="17"/>
      <c r="J36" s="17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</row>
    <row r="37" spans="1:58" s="1" customFormat="1">
      <c r="A37" s="5">
        <v>23</v>
      </c>
      <c r="B37" s="22" t="s">
        <v>32</v>
      </c>
      <c r="C37" s="51">
        <v>0.38</v>
      </c>
      <c r="D37" s="44" t="s">
        <v>17</v>
      </c>
      <c r="E37" s="79" t="s">
        <v>329</v>
      </c>
      <c r="F37" s="80" t="s">
        <v>329</v>
      </c>
      <c r="G37" s="17"/>
      <c r="H37" s="17"/>
      <c r="I37" s="17"/>
      <c r="J37" s="17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</row>
    <row r="38" spans="1:58" s="1" customFormat="1">
      <c r="A38" s="5">
        <v>24</v>
      </c>
      <c r="B38" s="21" t="s">
        <v>33</v>
      </c>
      <c r="C38" s="51">
        <v>0.13300000000000001</v>
      </c>
      <c r="D38" s="34" t="s">
        <v>15</v>
      </c>
      <c r="E38" s="79" t="s">
        <v>329</v>
      </c>
      <c r="F38" s="80" t="s">
        <v>329</v>
      </c>
      <c r="G38" s="17"/>
      <c r="H38" s="17"/>
      <c r="I38" s="17"/>
      <c r="J38" s="17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</row>
    <row r="39" spans="1:58" s="1" customFormat="1">
      <c r="A39" s="5">
        <v>25</v>
      </c>
      <c r="B39" s="21" t="s">
        <v>34</v>
      </c>
      <c r="C39" s="43">
        <v>0.1</v>
      </c>
      <c r="D39" s="52" t="s">
        <v>10</v>
      </c>
      <c r="E39" s="79" t="s">
        <v>329</v>
      </c>
      <c r="F39" s="80" t="s">
        <v>329</v>
      </c>
      <c r="G39" s="17"/>
      <c r="H39" s="17"/>
      <c r="I39" s="17"/>
      <c r="J39" s="17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</row>
    <row r="40" spans="1:58" s="1" customFormat="1">
      <c r="A40" s="5">
        <v>26</v>
      </c>
      <c r="B40" s="21" t="s">
        <v>35</v>
      </c>
      <c r="C40" s="43">
        <v>0.27</v>
      </c>
      <c r="D40" s="44" t="s">
        <v>17</v>
      </c>
      <c r="E40" s="48" t="s">
        <v>329</v>
      </c>
      <c r="F40" s="49" t="s">
        <v>329</v>
      </c>
      <c r="G40" s="9"/>
      <c r="H40" s="9"/>
      <c r="I40" s="9"/>
      <c r="J40" s="9"/>
      <c r="K40" s="9"/>
    </row>
    <row r="41" spans="1:58" s="1" customFormat="1">
      <c r="A41" s="5">
        <v>27</v>
      </c>
      <c r="B41" s="21" t="s">
        <v>443</v>
      </c>
      <c r="C41" s="43">
        <v>0.255</v>
      </c>
      <c r="D41" s="29" t="s">
        <v>77</v>
      </c>
      <c r="E41" s="45" t="s">
        <v>329</v>
      </c>
      <c r="F41" s="46" t="s">
        <v>329</v>
      </c>
      <c r="G41" s="17"/>
      <c r="H41" s="17"/>
      <c r="I41" s="17"/>
      <c r="J41" s="17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</row>
    <row r="42" spans="1:58" s="1" customFormat="1">
      <c r="A42" s="5">
        <v>28</v>
      </c>
      <c r="B42" s="22" t="s">
        <v>36</v>
      </c>
      <c r="C42" s="43">
        <v>0.4</v>
      </c>
      <c r="D42" s="52" t="s">
        <v>19</v>
      </c>
      <c r="E42" s="48" t="s">
        <v>329</v>
      </c>
      <c r="F42" s="49" t="s">
        <v>329</v>
      </c>
      <c r="G42" s="17"/>
      <c r="H42" s="17"/>
      <c r="I42" s="17"/>
      <c r="J42" s="17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</row>
    <row r="43" spans="1:58" s="1" customFormat="1">
      <c r="A43" s="5">
        <v>29</v>
      </c>
      <c r="B43" s="21" t="s">
        <v>37</v>
      </c>
      <c r="C43" s="43">
        <v>0.26</v>
      </c>
      <c r="D43" s="52" t="s">
        <v>19</v>
      </c>
      <c r="E43" s="48" t="s">
        <v>329</v>
      </c>
      <c r="F43" s="49" t="s">
        <v>329</v>
      </c>
      <c r="G43" s="17"/>
      <c r="H43" s="17"/>
      <c r="I43" s="17"/>
      <c r="J43" s="17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</row>
    <row r="44" spans="1:58" s="1" customFormat="1">
      <c r="A44" s="5">
        <v>30</v>
      </c>
      <c r="B44" s="21" t="s">
        <v>7</v>
      </c>
      <c r="C44" s="43">
        <v>2.67</v>
      </c>
      <c r="D44" s="52" t="s">
        <v>17</v>
      </c>
      <c r="E44" s="48" t="s">
        <v>329</v>
      </c>
      <c r="F44" s="49" t="s">
        <v>329</v>
      </c>
      <c r="G44" s="17"/>
      <c r="H44" s="17"/>
      <c r="I44" s="17"/>
      <c r="J44" s="17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</row>
    <row r="45" spans="1:58" s="1" customFormat="1">
      <c r="A45" s="5">
        <v>31</v>
      </c>
      <c r="B45" s="21" t="s">
        <v>38</v>
      </c>
      <c r="C45" s="43">
        <v>0.13</v>
      </c>
      <c r="D45" s="52" t="s">
        <v>404</v>
      </c>
      <c r="E45" s="48" t="s">
        <v>329</v>
      </c>
      <c r="F45" s="49" t="s">
        <v>329</v>
      </c>
      <c r="G45" s="17"/>
      <c r="H45" s="17"/>
      <c r="I45" s="17"/>
      <c r="J45" s="17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</row>
    <row r="46" spans="1:58" s="1" customFormat="1">
      <c r="A46" s="5">
        <v>32</v>
      </c>
      <c r="B46" s="21" t="s">
        <v>39</v>
      </c>
      <c r="C46" s="43">
        <v>1.07</v>
      </c>
      <c r="D46" s="52" t="s">
        <v>17</v>
      </c>
      <c r="E46" s="48" t="s">
        <v>329</v>
      </c>
      <c r="F46" s="49" t="s">
        <v>329</v>
      </c>
      <c r="G46" s="17"/>
      <c r="H46" s="17"/>
      <c r="I46" s="17"/>
      <c r="J46" s="17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</row>
    <row r="47" spans="1:58" s="1" customFormat="1">
      <c r="A47" s="5">
        <v>33</v>
      </c>
      <c r="B47" s="23" t="s">
        <v>40</v>
      </c>
      <c r="C47" s="55">
        <v>0.1</v>
      </c>
      <c r="D47" s="52" t="s">
        <v>17</v>
      </c>
      <c r="E47" s="48" t="s">
        <v>329</v>
      </c>
      <c r="F47" s="49" t="s">
        <v>329</v>
      </c>
      <c r="G47" s="17"/>
      <c r="H47" s="17"/>
      <c r="I47" s="17"/>
      <c r="J47" s="17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</row>
    <row r="48" spans="1:58" s="1" customFormat="1">
      <c r="A48" s="5">
        <v>34</v>
      </c>
      <c r="B48" s="22" t="s">
        <v>41</v>
      </c>
      <c r="C48" s="43">
        <v>0.76</v>
      </c>
      <c r="D48" s="34" t="s">
        <v>67</v>
      </c>
      <c r="E48" s="48" t="s">
        <v>329</v>
      </c>
      <c r="F48" s="49" t="s">
        <v>329</v>
      </c>
      <c r="G48" s="17"/>
      <c r="H48" s="17"/>
      <c r="I48" s="17"/>
      <c r="J48" s="17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</row>
    <row r="49" spans="1:58" s="1" customFormat="1">
      <c r="A49" s="5">
        <v>35</v>
      </c>
      <c r="B49" s="21" t="s">
        <v>360</v>
      </c>
      <c r="C49" s="43">
        <v>0.26</v>
      </c>
      <c r="D49" s="34" t="s">
        <v>67</v>
      </c>
      <c r="E49" s="48" t="s">
        <v>329</v>
      </c>
      <c r="F49" s="49" t="s">
        <v>329</v>
      </c>
      <c r="G49" s="17"/>
      <c r="H49" s="17"/>
      <c r="I49" s="17"/>
      <c r="J49" s="17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</row>
    <row r="50" spans="1:58" s="1" customFormat="1">
      <c r="A50" s="5">
        <v>36</v>
      </c>
      <c r="B50" s="22" t="s">
        <v>359</v>
      </c>
      <c r="C50" s="43">
        <v>0.11</v>
      </c>
      <c r="D50" s="34" t="s">
        <v>67</v>
      </c>
      <c r="E50" s="48" t="s">
        <v>329</v>
      </c>
      <c r="F50" s="49" t="s">
        <v>329</v>
      </c>
      <c r="G50" s="17"/>
      <c r="H50" s="17"/>
      <c r="I50" s="17"/>
      <c r="J50" s="17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</row>
    <row r="51" spans="1:58" s="1" customFormat="1">
      <c r="A51" s="5">
        <v>37</v>
      </c>
      <c r="B51" s="21" t="s">
        <v>358</v>
      </c>
      <c r="C51" s="43">
        <v>0.14499999999999999</v>
      </c>
      <c r="D51" s="52" t="s">
        <v>17</v>
      </c>
      <c r="E51" s="48" t="s">
        <v>329</v>
      </c>
      <c r="F51" s="49" t="s">
        <v>329</v>
      </c>
      <c r="G51" s="17"/>
      <c r="H51" s="17"/>
      <c r="I51" s="17"/>
      <c r="J51" s="17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</row>
    <row r="52" spans="1:58" s="1" customFormat="1">
      <c r="A52" s="5">
        <v>38</v>
      </c>
      <c r="B52" s="22" t="s">
        <v>42</v>
      </c>
      <c r="C52" s="43">
        <v>0.21</v>
      </c>
      <c r="D52" s="52" t="s">
        <v>19</v>
      </c>
      <c r="E52" s="48" t="s">
        <v>329</v>
      </c>
      <c r="F52" s="49" t="s">
        <v>329</v>
      </c>
      <c r="G52" s="17"/>
      <c r="H52" s="17"/>
      <c r="I52" s="17"/>
      <c r="J52" s="17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</row>
    <row r="53" spans="1:58" s="11" customFormat="1">
      <c r="A53" s="5">
        <v>39</v>
      </c>
      <c r="B53" s="21" t="s">
        <v>43</v>
      </c>
      <c r="C53" s="43">
        <v>0.44</v>
      </c>
      <c r="D53" s="52" t="s">
        <v>19</v>
      </c>
      <c r="E53" s="48" t="s">
        <v>329</v>
      </c>
      <c r="F53" s="49" t="s">
        <v>329</v>
      </c>
      <c r="G53" s="17"/>
      <c r="H53" s="17"/>
      <c r="I53" s="17"/>
      <c r="J53" s="17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</row>
    <row r="54" spans="1:58" s="1" customFormat="1">
      <c r="A54" s="5">
        <v>40</v>
      </c>
      <c r="B54" s="22" t="s">
        <v>44</v>
      </c>
      <c r="C54" s="43">
        <v>0.76</v>
      </c>
      <c r="D54" s="34" t="s">
        <v>67</v>
      </c>
      <c r="E54" s="53" t="s">
        <v>328</v>
      </c>
      <c r="F54" s="54" t="s">
        <v>328</v>
      </c>
      <c r="G54" s="17"/>
      <c r="H54" s="17"/>
      <c r="I54" s="17"/>
      <c r="J54" s="17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</row>
    <row r="55" spans="1:58" s="1" customFormat="1">
      <c r="A55" s="5">
        <v>41</v>
      </c>
      <c r="B55" s="21" t="s">
        <v>45</v>
      </c>
      <c r="C55" s="50">
        <v>0.28000000000000003</v>
      </c>
      <c r="D55" s="34" t="s">
        <v>15</v>
      </c>
      <c r="E55" s="48" t="s">
        <v>329</v>
      </c>
      <c r="F55" s="49" t="s">
        <v>329</v>
      </c>
      <c r="G55" s="17"/>
      <c r="H55" s="17"/>
      <c r="I55" s="17"/>
      <c r="J55" s="17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</row>
    <row r="56" spans="1:58" s="1" customFormat="1">
      <c r="A56" s="5">
        <v>42</v>
      </c>
      <c r="B56" s="21" t="s">
        <v>46</v>
      </c>
      <c r="C56" s="43">
        <v>8.5000000000000006E-2</v>
      </c>
      <c r="D56" s="34" t="s">
        <v>19</v>
      </c>
      <c r="E56" s="48" t="s">
        <v>329</v>
      </c>
      <c r="F56" s="49" t="s">
        <v>329</v>
      </c>
      <c r="G56" s="9"/>
      <c r="H56" s="9"/>
      <c r="I56" s="9"/>
      <c r="J56" s="9"/>
      <c r="K56" s="9"/>
    </row>
    <row r="57" spans="1:58" s="1" customFormat="1">
      <c r="A57" s="5">
        <v>43</v>
      </c>
      <c r="B57" s="21" t="s">
        <v>444</v>
      </c>
      <c r="C57" s="47">
        <v>0.39500000000000002</v>
      </c>
      <c r="D57" s="29" t="s">
        <v>77</v>
      </c>
      <c r="E57" s="45" t="s">
        <v>329</v>
      </c>
      <c r="F57" s="46" t="s">
        <v>329</v>
      </c>
      <c r="G57" s="17"/>
      <c r="H57" s="17"/>
      <c r="I57" s="17"/>
      <c r="J57" s="17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</row>
    <row r="58" spans="1:58" s="1" customFormat="1">
      <c r="A58" s="5">
        <v>44</v>
      </c>
      <c r="B58" s="21" t="s">
        <v>47</v>
      </c>
      <c r="C58" s="43">
        <v>0.16</v>
      </c>
      <c r="D58" s="34" t="s">
        <v>19</v>
      </c>
      <c r="E58" s="48" t="s">
        <v>329</v>
      </c>
      <c r="F58" s="49" t="s">
        <v>329</v>
      </c>
      <c r="G58" s="17"/>
      <c r="H58" s="17"/>
      <c r="I58" s="17"/>
      <c r="J58" s="17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</row>
    <row r="59" spans="1:58" s="1" customFormat="1">
      <c r="A59" s="5">
        <v>45</v>
      </c>
      <c r="B59" s="21" t="s">
        <v>48</v>
      </c>
      <c r="C59" s="50">
        <v>0.42</v>
      </c>
      <c r="D59" s="34" t="s">
        <v>15</v>
      </c>
      <c r="E59" s="48" t="s">
        <v>329</v>
      </c>
      <c r="F59" s="49" t="s">
        <v>329</v>
      </c>
      <c r="G59" s="17"/>
      <c r="H59" s="17"/>
      <c r="I59" s="17"/>
      <c r="J59" s="17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</row>
    <row r="60" spans="1:58" s="1" customFormat="1">
      <c r="A60" s="5">
        <v>46</v>
      </c>
      <c r="B60" s="22" t="s">
        <v>49</v>
      </c>
      <c r="C60" s="50">
        <v>0.38400000000000001</v>
      </c>
      <c r="D60" s="34" t="s">
        <v>67</v>
      </c>
      <c r="E60" s="48" t="s">
        <v>329</v>
      </c>
      <c r="F60" s="49" t="s">
        <v>329</v>
      </c>
      <c r="G60" s="17"/>
      <c r="H60" s="17"/>
      <c r="I60" s="17"/>
      <c r="J60" s="17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</row>
    <row r="61" spans="1:58" s="1" customFormat="1">
      <c r="A61" s="5">
        <v>47</v>
      </c>
      <c r="B61" s="21" t="s">
        <v>50</v>
      </c>
      <c r="C61" s="43">
        <v>0.53100000000000003</v>
      </c>
      <c r="D61" s="34" t="s">
        <v>15</v>
      </c>
      <c r="E61" s="48" t="s">
        <v>329</v>
      </c>
      <c r="F61" s="49" t="s">
        <v>329</v>
      </c>
      <c r="G61" s="17"/>
      <c r="H61" s="17"/>
      <c r="I61" s="17"/>
      <c r="J61" s="17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</row>
    <row r="62" spans="1:58" s="1" customFormat="1">
      <c r="A62" s="5">
        <v>48</v>
      </c>
      <c r="B62" s="21" t="s">
        <v>51</v>
      </c>
      <c r="C62" s="43">
        <v>0.15</v>
      </c>
      <c r="D62" s="34" t="s">
        <v>67</v>
      </c>
      <c r="E62" s="48" t="s">
        <v>329</v>
      </c>
      <c r="F62" s="49" t="s">
        <v>329</v>
      </c>
      <c r="G62" s="17"/>
      <c r="H62" s="17"/>
      <c r="I62" s="17"/>
      <c r="J62" s="17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</row>
    <row r="63" spans="1:58" s="1" customFormat="1">
      <c r="A63" s="5">
        <v>49</v>
      </c>
      <c r="B63" s="21" t="s">
        <v>52</v>
      </c>
      <c r="C63" s="43">
        <v>0.2</v>
      </c>
      <c r="D63" s="52" t="s">
        <v>17</v>
      </c>
      <c r="E63" s="48" t="s">
        <v>329</v>
      </c>
      <c r="F63" s="49" t="s">
        <v>329</v>
      </c>
      <c r="G63" s="17"/>
      <c r="H63" s="17"/>
      <c r="I63" s="17"/>
      <c r="J63" s="17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</row>
    <row r="64" spans="1:58" s="1" customFormat="1">
      <c r="A64" s="5">
        <v>50</v>
      </c>
      <c r="B64" s="21" t="s">
        <v>53</v>
      </c>
      <c r="C64" s="43">
        <v>0.44</v>
      </c>
      <c r="D64" s="52" t="s">
        <v>17</v>
      </c>
      <c r="E64" s="48" t="s">
        <v>329</v>
      </c>
      <c r="F64" s="49" t="s">
        <v>329</v>
      </c>
      <c r="G64" s="17"/>
      <c r="H64" s="17"/>
      <c r="I64" s="17"/>
      <c r="J64" s="17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</row>
    <row r="65" spans="1:58" s="1" customFormat="1">
      <c r="A65" s="5">
        <v>51</v>
      </c>
      <c r="B65" s="21" t="s">
        <v>395</v>
      </c>
      <c r="C65" s="43">
        <v>0.19500000000000001</v>
      </c>
      <c r="D65" s="52" t="s">
        <v>77</v>
      </c>
      <c r="E65" s="48" t="s">
        <v>329</v>
      </c>
      <c r="F65" s="49" t="s">
        <v>329</v>
      </c>
      <c r="G65" s="17"/>
      <c r="H65" s="17"/>
      <c r="I65" s="17"/>
      <c r="J65" s="17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</row>
    <row r="66" spans="1:58" s="1" customFormat="1">
      <c r="A66" s="5">
        <v>52</v>
      </c>
      <c r="B66" s="21" t="s">
        <v>54</v>
      </c>
      <c r="C66" s="50">
        <v>0.09</v>
      </c>
      <c r="D66" s="34" t="s">
        <v>15</v>
      </c>
      <c r="E66" s="48" t="s">
        <v>329</v>
      </c>
      <c r="F66" s="49" t="s">
        <v>329</v>
      </c>
      <c r="G66" s="17"/>
      <c r="H66" s="17"/>
      <c r="I66" s="17"/>
      <c r="J66" s="17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</row>
    <row r="67" spans="1:58" s="1" customFormat="1">
      <c r="A67" s="5">
        <v>53</v>
      </c>
      <c r="B67" s="21" t="s">
        <v>55</v>
      </c>
      <c r="C67" s="43">
        <v>0.16500000000000001</v>
      </c>
      <c r="D67" s="52" t="s">
        <v>17</v>
      </c>
      <c r="E67" s="48" t="s">
        <v>329</v>
      </c>
      <c r="F67" s="49" t="s">
        <v>329</v>
      </c>
      <c r="G67" s="17"/>
      <c r="H67" s="17"/>
      <c r="I67" s="17"/>
      <c r="J67" s="17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</row>
    <row r="68" spans="1:58" s="1" customFormat="1">
      <c r="A68" s="5">
        <v>54</v>
      </c>
      <c r="B68" s="24" t="s">
        <v>56</v>
      </c>
      <c r="C68" s="56">
        <v>0.55000000000000004</v>
      </c>
      <c r="D68" s="52" t="s">
        <v>17</v>
      </c>
      <c r="E68" s="48" t="s">
        <v>329</v>
      </c>
      <c r="F68" s="49" t="s">
        <v>329</v>
      </c>
      <c r="G68" s="9"/>
      <c r="H68" s="9"/>
      <c r="I68" s="9"/>
      <c r="J68" s="9"/>
      <c r="K68" s="9"/>
    </row>
    <row r="69" spans="1:58" s="1" customFormat="1">
      <c r="A69" s="5">
        <v>55</v>
      </c>
      <c r="B69" s="21" t="s">
        <v>445</v>
      </c>
      <c r="C69" s="43">
        <v>0.16800000000000001</v>
      </c>
      <c r="D69" s="29" t="s">
        <v>77</v>
      </c>
      <c r="E69" s="45" t="s">
        <v>329</v>
      </c>
      <c r="F69" s="46" t="s">
        <v>329</v>
      </c>
      <c r="G69" s="17"/>
      <c r="H69" s="17"/>
      <c r="I69" s="17"/>
      <c r="J69" s="17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</row>
    <row r="70" spans="1:58" s="1" customFormat="1">
      <c r="A70" s="5">
        <v>56</v>
      </c>
      <c r="B70" s="21" t="s">
        <v>57</v>
      </c>
      <c r="C70" s="43">
        <v>0.36</v>
      </c>
      <c r="D70" s="52" t="s">
        <v>17</v>
      </c>
      <c r="E70" s="48" t="s">
        <v>329</v>
      </c>
      <c r="F70" s="49" t="s">
        <v>329</v>
      </c>
      <c r="G70" s="17"/>
      <c r="H70" s="17"/>
      <c r="I70" s="17"/>
      <c r="J70" s="17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</row>
    <row r="71" spans="1:58" s="1" customFormat="1">
      <c r="A71" s="5">
        <v>57</v>
      </c>
      <c r="B71" s="21" t="s">
        <v>58</v>
      </c>
      <c r="C71" s="43">
        <v>9.5000000000000001E-2</v>
      </c>
      <c r="D71" s="52" t="s">
        <v>404</v>
      </c>
      <c r="E71" s="48" t="s">
        <v>329</v>
      </c>
      <c r="F71" s="49" t="s">
        <v>329</v>
      </c>
      <c r="G71" s="17"/>
      <c r="H71" s="17"/>
      <c r="I71" s="17"/>
      <c r="J71" s="17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</row>
    <row r="72" spans="1:58" s="1" customFormat="1">
      <c r="A72" s="5">
        <v>58</v>
      </c>
      <c r="B72" s="21" t="s">
        <v>59</v>
      </c>
      <c r="C72" s="43">
        <v>0.1</v>
      </c>
      <c r="D72" s="52" t="s">
        <v>17</v>
      </c>
      <c r="E72" s="48" t="s">
        <v>329</v>
      </c>
      <c r="F72" s="49" t="s">
        <v>329</v>
      </c>
      <c r="G72" s="17"/>
      <c r="H72" s="17"/>
      <c r="I72" s="17"/>
      <c r="J72" s="17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</row>
    <row r="73" spans="1:58" s="1" customFormat="1">
      <c r="A73" s="5">
        <v>59</v>
      </c>
      <c r="B73" s="22" t="s">
        <v>60</v>
      </c>
      <c r="C73" s="50">
        <v>2.62</v>
      </c>
      <c r="D73" s="34" t="s">
        <v>15</v>
      </c>
      <c r="E73" s="48" t="s">
        <v>329</v>
      </c>
      <c r="F73" s="49" t="s">
        <v>329</v>
      </c>
      <c r="G73" s="17"/>
      <c r="H73" s="17"/>
      <c r="I73" s="17"/>
      <c r="J73" s="17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</row>
    <row r="74" spans="1:58" s="1" customFormat="1">
      <c r="A74" s="5">
        <v>60</v>
      </c>
      <c r="B74" s="21" t="s">
        <v>61</v>
      </c>
      <c r="C74" s="43">
        <v>0.2</v>
      </c>
      <c r="D74" s="52" t="s">
        <v>404</v>
      </c>
      <c r="E74" s="48" t="s">
        <v>329</v>
      </c>
      <c r="F74" s="49" t="s">
        <v>329</v>
      </c>
      <c r="G74" s="17"/>
      <c r="H74" s="17"/>
      <c r="I74" s="17"/>
      <c r="J74" s="17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</row>
    <row r="75" spans="1:58" s="1" customFormat="1">
      <c r="A75" s="5">
        <v>61</v>
      </c>
      <c r="B75" s="21" t="s">
        <v>62</v>
      </c>
      <c r="C75" s="43">
        <v>1.84</v>
      </c>
      <c r="D75" s="52" t="s">
        <v>19</v>
      </c>
      <c r="E75" s="48" t="s">
        <v>329</v>
      </c>
      <c r="F75" s="49" t="s">
        <v>329</v>
      </c>
      <c r="G75" s="17"/>
      <c r="H75" s="17"/>
      <c r="I75" s="17"/>
      <c r="J75" s="17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</row>
    <row r="76" spans="1:58" s="1" customFormat="1">
      <c r="A76" s="5">
        <v>62</v>
      </c>
      <c r="B76" s="21" t="s">
        <v>63</v>
      </c>
      <c r="C76" s="43">
        <v>0.746</v>
      </c>
      <c r="D76" s="34" t="s">
        <v>15</v>
      </c>
      <c r="E76" s="48" t="s">
        <v>329</v>
      </c>
      <c r="F76" s="49" t="s">
        <v>329</v>
      </c>
      <c r="G76" s="17"/>
      <c r="H76" s="17"/>
      <c r="I76" s="17"/>
      <c r="J76" s="17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</row>
    <row r="77" spans="1:58" s="1" customFormat="1">
      <c r="A77" s="5">
        <v>63</v>
      </c>
      <c r="B77" s="21" t="s">
        <v>64</v>
      </c>
      <c r="C77" s="43">
        <v>0.36</v>
      </c>
      <c r="D77" s="52" t="s">
        <v>17</v>
      </c>
      <c r="E77" s="79" t="s">
        <v>329</v>
      </c>
      <c r="F77" s="80" t="s">
        <v>329</v>
      </c>
      <c r="G77" s="17"/>
      <c r="H77" s="17"/>
      <c r="I77" s="17"/>
      <c r="J77" s="17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</row>
    <row r="78" spans="1:58" s="1" customFormat="1">
      <c r="A78" s="5">
        <v>64</v>
      </c>
      <c r="B78" s="21" t="s">
        <v>65</v>
      </c>
      <c r="C78" s="43">
        <v>0.26</v>
      </c>
      <c r="D78" s="52" t="s">
        <v>19</v>
      </c>
      <c r="E78" s="79" t="s">
        <v>329</v>
      </c>
      <c r="F78" s="80" t="s">
        <v>329</v>
      </c>
      <c r="G78" s="17"/>
      <c r="H78" s="17"/>
      <c r="I78" s="17"/>
      <c r="J78" s="17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</row>
    <row r="79" spans="1:58" s="1" customFormat="1">
      <c r="A79" s="5">
        <v>65</v>
      </c>
      <c r="B79" s="22" t="s">
        <v>66</v>
      </c>
      <c r="C79" s="43">
        <v>0.33500000000000002</v>
      </c>
      <c r="D79" s="34" t="s">
        <v>67</v>
      </c>
      <c r="E79" s="90" t="s">
        <v>329</v>
      </c>
      <c r="F79" s="91" t="s">
        <v>329</v>
      </c>
      <c r="G79" s="17"/>
      <c r="H79" s="17"/>
      <c r="I79" s="17"/>
      <c r="J79" s="17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</row>
    <row r="80" spans="1:58" s="1" customFormat="1">
      <c r="A80" s="5">
        <v>66</v>
      </c>
      <c r="B80" s="21" t="s">
        <v>68</v>
      </c>
      <c r="C80" s="43">
        <v>0.24</v>
      </c>
      <c r="D80" s="52" t="s">
        <v>17</v>
      </c>
      <c r="E80" s="90" t="s">
        <v>329</v>
      </c>
      <c r="F80" s="91" t="s">
        <v>329</v>
      </c>
      <c r="G80" s="17"/>
      <c r="H80" s="17"/>
      <c r="I80" s="17"/>
      <c r="J80" s="17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</row>
    <row r="81" spans="1:58" s="1" customFormat="1">
      <c r="A81" s="5">
        <v>67</v>
      </c>
      <c r="B81" s="21" t="s">
        <v>69</v>
      </c>
      <c r="C81" s="43">
        <v>0.71</v>
      </c>
      <c r="D81" s="52" t="s">
        <v>17</v>
      </c>
      <c r="E81" s="90" t="s">
        <v>329</v>
      </c>
      <c r="F81" s="91" t="s">
        <v>329</v>
      </c>
      <c r="G81" s="17"/>
      <c r="H81" s="17"/>
      <c r="I81" s="17"/>
      <c r="J81" s="17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</row>
    <row r="82" spans="1:58" s="1" customFormat="1">
      <c r="A82" s="5">
        <v>68</v>
      </c>
      <c r="B82" s="21" t="s">
        <v>70</v>
      </c>
      <c r="C82" s="43">
        <v>0.44</v>
      </c>
      <c r="D82" s="34" t="s">
        <v>67</v>
      </c>
      <c r="E82" s="90" t="s">
        <v>329</v>
      </c>
      <c r="F82" s="91" t="s">
        <v>329</v>
      </c>
      <c r="G82" s="9"/>
      <c r="H82" s="9"/>
      <c r="I82" s="9"/>
      <c r="J82" s="9"/>
      <c r="K82" s="9"/>
    </row>
    <row r="83" spans="1:58" s="1" customFormat="1">
      <c r="A83" s="5">
        <v>69</v>
      </c>
      <c r="B83" s="22" t="s">
        <v>446</v>
      </c>
      <c r="C83" s="43">
        <v>0.218</v>
      </c>
      <c r="D83" s="29" t="s">
        <v>77</v>
      </c>
      <c r="E83" s="48" t="s">
        <v>329</v>
      </c>
      <c r="F83" s="49" t="s">
        <v>329</v>
      </c>
      <c r="G83" s="9"/>
      <c r="H83" s="9"/>
      <c r="I83" s="9"/>
      <c r="J83" s="9"/>
      <c r="K83" s="9"/>
    </row>
    <row r="84" spans="1:58" s="1" customFormat="1">
      <c r="A84" s="5">
        <v>70</v>
      </c>
      <c r="B84" s="21" t="s">
        <v>447</v>
      </c>
      <c r="C84" s="43">
        <v>0.59499999999999997</v>
      </c>
      <c r="D84" s="29" t="s">
        <v>77</v>
      </c>
      <c r="E84" s="45" t="s">
        <v>329</v>
      </c>
      <c r="F84" s="46" t="s">
        <v>329</v>
      </c>
      <c r="G84" s="17"/>
      <c r="H84" s="17"/>
      <c r="I84" s="17"/>
      <c r="J84" s="17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</row>
    <row r="85" spans="1:58" s="1" customFormat="1">
      <c r="A85" s="5">
        <v>71</v>
      </c>
      <c r="B85" s="21" t="s">
        <v>71</v>
      </c>
      <c r="C85" s="57">
        <v>0.23</v>
      </c>
      <c r="D85" s="58" t="s">
        <v>15</v>
      </c>
      <c r="E85" s="90" t="s">
        <v>329</v>
      </c>
      <c r="F85" s="91" t="s">
        <v>329</v>
      </c>
      <c r="G85" s="9"/>
      <c r="H85" s="9"/>
      <c r="I85" s="9"/>
      <c r="J85" s="9"/>
      <c r="K85" s="9"/>
    </row>
    <row r="86" spans="1:58" s="1" customFormat="1">
      <c r="A86" s="5">
        <v>72</v>
      </c>
      <c r="B86" s="21" t="s">
        <v>448</v>
      </c>
      <c r="C86" s="43">
        <v>0.38500000000000001</v>
      </c>
      <c r="D86" s="29" t="s">
        <v>77</v>
      </c>
      <c r="E86" s="45" t="s">
        <v>329</v>
      </c>
      <c r="F86" s="46" t="s">
        <v>329</v>
      </c>
      <c r="G86" s="17"/>
      <c r="H86" s="17"/>
      <c r="I86" s="17"/>
      <c r="J86" s="17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</row>
    <row r="87" spans="1:58" s="1" customFormat="1">
      <c r="A87" s="5">
        <v>73</v>
      </c>
      <c r="B87" s="20" t="s">
        <v>72</v>
      </c>
      <c r="C87" s="50">
        <v>1.2</v>
      </c>
      <c r="D87" s="34" t="s">
        <v>67</v>
      </c>
      <c r="E87" s="90" t="s">
        <v>329</v>
      </c>
      <c r="F87" s="91" t="s">
        <v>329</v>
      </c>
      <c r="G87" s="17"/>
      <c r="H87" s="17"/>
      <c r="I87" s="17"/>
      <c r="J87" s="17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</row>
    <row r="88" spans="1:58" s="1" customFormat="1">
      <c r="A88" s="5">
        <v>74</v>
      </c>
      <c r="B88" s="23" t="s">
        <v>73</v>
      </c>
      <c r="C88" s="50">
        <v>0.16500000000000001</v>
      </c>
      <c r="D88" s="52" t="s">
        <v>17</v>
      </c>
      <c r="E88" s="90" t="s">
        <v>329</v>
      </c>
      <c r="F88" s="91" t="s">
        <v>329</v>
      </c>
      <c r="G88" s="17"/>
      <c r="H88" s="17"/>
      <c r="I88" s="17"/>
      <c r="J88" s="17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</row>
    <row r="89" spans="1:58" s="1" customFormat="1" ht="12.6" customHeight="1">
      <c r="A89" s="164"/>
      <c r="B89" s="183" t="s">
        <v>74</v>
      </c>
      <c r="C89" s="175"/>
      <c r="D89" s="164"/>
      <c r="E89" s="176"/>
      <c r="F89" s="177"/>
      <c r="G89" s="17"/>
      <c r="H89" s="17"/>
      <c r="I89" s="17"/>
      <c r="J89" s="17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</row>
    <row r="90" spans="1:58" s="1" customFormat="1">
      <c r="A90" s="10">
        <v>75</v>
      </c>
      <c r="B90" s="20" t="s">
        <v>75</v>
      </c>
      <c r="C90" s="50">
        <v>0.46</v>
      </c>
      <c r="D90" s="28" t="s">
        <v>15</v>
      </c>
      <c r="E90" s="41" t="s">
        <v>328</v>
      </c>
      <c r="F90" s="42" t="s">
        <v>328</v>
      </c>
      <c r="G90" s="17"/>
      <c r="H90" s="17"/>
      <c r="I90" s="17"/>
      <c r="J90" s="17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</row>
    <row r="91" spans="1:58" s="1" customFormat="1">
      <c r="A91" s="10">
        <f>A90+1</f>
        <v>76</v>
      </c>
      <c r="B91" s="24" t="s">
        <v>76</v>
      </c>
      <c r="C91" s="50">
        <v>0.24</v>
      </c>
      <c r="D91" s="29" t="s">
        <v>77</v>
      </c>
      <c r="E91" s="35" t="s">
        <v>329</v>
      </c>
      <c r="F91" s="36" t="s">
        <v>329</v>
      </c>
      <c r="G91" s="17"/>
      <c r="H91" s="17"/>
      <c r="I91" s="17"/>
      <c r="J91" s="17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</row>
    <row r="92" spans="1:58" s="1" customFormat="1">
      <c r="A92" s="71">
        <f t="shared" ref="A92:A100" si="0">A91+1</f>
        <v>77</v>
      </c>
      <c r="B92" s="23" t="s">
        <v>78</v>
      </c>
      <c r="C92" s="50">
        <v>0.6</v>
      </c>
      <c r="D92" s="28" t="s">
        <v>19</v>
      </c>
      <c r="E92" s="77" t="s">
        <v>329</v>
      </c>
      <c r="F92" s="78" t="s">
        <v>329</v>
      </c>
      <c r="G92" s="17"/>
      <c r="H92" s="17"/>
      <c r="I92" s="17"/>
      <c r="J92" s="17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</row>
    <row r="93" spans="1:58" s="1" customFormat="1">
      <c r="A93" s="71">
        <f t="shared" si="0"/>
        <v>78</v>
      </c>
      <c r="B93" s="23" t="s">
        <v>79</v>
      </c>
      <c r="C93" s="50">
        <v>1.167</v>
      </c>
      <c r="D93" s="28" t="s">
        <v>19</v>
      </c>
      <c r="E93" s="77" t="s">
        <v>329</v>
      </c>
      <c r="F93" s="78" t="s">
        <v>329</v>
      </c>
      <c r="G93" s="17"/>
      <c r="H93" s="17"/>
      <c r="I93" s="17"/>
      <c r="J93" s="17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</row>
    <row r="94" spans="1:58" s="1" customFormat="1">
      <c r="A94" s="71">
        <f t="shared" si="0"/>
        <v>79</v>
      </c>
      <c r="B94" s="20" t="s">
        <v>80</v>
      </c>
      <c r="C94" s="50">
        <v>0.54</v>
      </c>
      <c r="D94" s="34" t="s">
        <v>67</v>
      </c>
      <c r="E94" s="77" t="s">
        <v>329</v>
      </c>
      <c r="F94" s="78" t="s">
        <v>329</v>
      </c>
      <c r="G94" s="17"/>
      <c r="H94" s="17"/>
      <c r="I94" s="17"/>
      <c r="J94" s="17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</row>
    <row r="95" spans="1:58" s="1" customFormat="1">
      <c r="A95" s="71">
        <f t="shared" si="0"/>
        <v>80</v>
      </c>
      <c r="B95" s="23" t="s">
        <v>81</v>
      </c>
      <c r="C95" s="50">
        <v>0.12</v>
      </c>
      <c r="D95" s="28" t="s">
        <v>17</v>
      </c>
      <c r="E95" s="77" t="s">
        <v>329</v>
      </c>
      <c r="F95" s="78" t="s">
        <v>329</v>
      </c>
      <c r="G95" s="17"/>
      <c r="H95" s="17"/>
      <c r="I95" s="17"/>
      <c r="J95" s="17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</row>
    <row r="96" spans="1:58" s="1" customFormat="1">
      <c r="A96" s="71">
        <f t="shared" si="0"/>
        <v>81</v>
      </c>
      <c r="B96" s="20" t="s">
        <v>82</v>
      </c>
      <c r="C96" s="50">
        <v>0.6</v>
      </c>
      <c r="D96" s="76" t="s">
        <v>397</v>
      </c>
      <c r="E96" s="77" t="s">
        <v>329</v>
      </c>
      <c r="F96" s="78" t="s">
        <v>329</v>
      </c>
      <c r="G96" s="17"/>
      <c r="H96" s="17"/>
      <c r="I96" s="17"/>
      <c r="J96" s="17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</row>
    <row r="97" spans="1:58" s="1" customFormat="1">
      <c r="A97" s="71">
        <f t="shared" si="0"/>
        <v>82</v>
      </c>
      <c r="B97" s="23" t="s">
        <v>83</v>
      </c>
      <c r="C97" s="50">
        <v>0.2</v>
      </c>
      <c r="D97" s="28" t="s">
        <v>404</v>
      </c>
      <c r="E97" s="77" t="s">
        <v>329</v>
      </c>
      <c r="F97" s="78" t="s">
        <v>329</v>
      </c>
      <c r="G97" s="17"/>
      <c r="H97" s="17"/>
      <c r="I97" s="17"/>
      <c r="J97" s="17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</row>
    <row r="98" spans="1:58" s="1" customFormat="1">
      <c r="A98" s="71">
        <f t="shared" si="0"/>
        <v>83</v>
      </c>
      <c r="B98" s="23" t="s">
        <v>84</v>
      </c>
      <c r="C98" s="50">
        <v>0.21</v>
      </c>
      <c r="D98" s="28" t="s">
        <v>404</v>
      </c>
      <c r="E98" s="77" t="s">
        <v>329</v>
      </c>
      <c r="F98" s="78" t="s">
        <v>329</v>
      </c>
      <c r="G98" s="17"/>
      <c r="H98" s="17"/>
      <c r="I98" s="17"/>
      <c r="J98" s="17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</row>
    <row r="99" spans="1:58" s="1" customFormat="1">
      <c r="A99" s="71">
        <f t="shared" si="0"/>
        <v>84</v>
      </c>
      <c r="B99" s="22" t="s">
        <v>85</v>
      </c>
      <c r="C99" s="50">
        <v>0.27</v>
      </c>
      <c r="D99" s="28" t="s">
        <v>404</v>
      </c>
      <c r="E99" s="77" t="s">
        <v>329</v>
      </c>
      <c r="F99" s="78" t="s">
        <v>329</v>
      </c>
      <c r="G99" s="17"/>
      <c r="H99" s="17"/>
      <c r="I99" s="17"/>
      <c r="J99" s="17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</row>
    <row r="100" spans="1:58" s="1" customFormat="1">
      <c r="A100" s="71">
        <f t="shared" si="0"/>
        <v>85</v>
      </c>
      <c r="B100" s="33" t="s">
        <v>86</v>
      </c>
      <c r="C100" s="50">
        <v>0.38</v>
      </c>
      <c r="D100" s="76" t="s">
        <v>6</v>
      </c>
      <c r="E100" s="77" t="s">
        <v>328</v>
      </c>
      <c r="F100" s="78" t="s">
        <v>328</v>
      </c>
      <c r="G100" s="17"/>
      <c r="H100" s="17"/>
      <c r="I100" s="17"/>
      <c r="J100" s="17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</row>
    <row r="101" spans="1:58" s="1" customFormat="1" ht="18" customHeight="1">
      <c r="A101" s="71">
        <f>A100+1</f>
        <v>86</v>
      </c>
      <c r="B101" s="33" t="s">
        <v>331</v>
      </c>
      <c r="C101" s="68">
        <v>0.94</v>
      </c>
      <c r="D101" s="67" t="s">
        <v>6</v>
      </c>
      <c r="E101" s="85" t="s">
        <v>328</v>
      </c>
      <c r="F101" s="89" t="s">
        <v>328</v>
      </c>
      <c r="G101" s="17"/>
      <c r="H101" s="17"/>
      <c r="I101" s="17"/>
      <c r="J101" s="17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</row>
    <row r="102" spans="1:58" s="1" customFormat="1">
      <c r="A102" s="31" t="s">
        <v>619</v>
      </c>
      <c r="B102" s="33" t="s">
        <v>349</v>
      </c>
      <c r="C102" s="50">
        <v>1.2</v>
      </c>
      <c r="D102" s="34" t="s">
        <v>67</v>
      </c>
      <c r="E102" s="77" t="s">
        <v>329</v>
      </c>
      <c r="F102" s="78" t="s">
        <v>329</v>
      </c>
      <c r="G102" s="9"/>
      <c r="H102" s="9"/>
      <c r="I102" s="9"/>
      <c r="J102" s="9"/>
      <c r="K102" s="9"/>
    </row>
    <row r="103" spans="1:58" s="1" customFormat="1">
      <c r="A103" s="5">
        <v>88</v>
      </c>
      <c r="B103" s="20" t="s">
        <v>449</v>
      </c>
      <c r="C103" s="50">
        <v>0.46</v>
      </c>
      <c r="D103" s="28" t="s">
        <v>411</v>
      </c>
      <c r="E103" s="35" t="s">
        <v>329</v>
      </c>
      <c r="F103" s="36" t="s">
        <v>329</v>
      </c>
      <c r="G103" s="17"/>
      <c r="H103" s="17"/>
      <c r="I103" s="17"/>
      <c r="J103" s="17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</row>
    <row r="104" spans="1:58" s="1" customFormat="1">
      <c r="A104" s="10">
        <v>89</v>
      </c>
      <c r="B104" s="24" t="s">
        <v>87</v>
      </c>
      <c r="C104" s="50">
        <v>0.13400000000000001</v>
      </c>
      <c r="D104" s="29" t="s">
        <v>15</v>
      </c>
      <c r="E104" s="77" t="s">
        <v>329</v>
      </c>
      <c r="F104" s="78" t="s">
        <v>329</v>
      </c>
      <c r="G104" s="17"/>
      <c r="H104" s="17"/>
      <c r="I104" s="17"/>
      <c r="J104" s="17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</row>
    <row r="105" spans="1:58" s="1" customFormat="1">
      <c r="A105" s="10">
        <v>90</v>
      </c>
      <c r="B105" s="20" t="s">
        <v>88</v>
      </c>
      <c r="C105" s="50">
        <v>0.19</v>
      </c>
      <c r="D105" s="34" t="s">
        <v>67</v>
      </c>
      <c r="E105" s="77" t="s">
        <v>329</v>
      </c>
      <c r="F105" s="78" t="s">
        <v>329</v>
      </c>
      <c r="G105" s="17"/>
      <c r="H105" s="17"/>
      <c r="I105" s="17"/>
      <c r="J105" s="17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</row>
    <row r="106" spans="1:58" s="1" customFormat="1">
      <c r="A106" s="10">
        <v>91</v>
      </c>
      <c r="B106" s="33" t="s">
        <v>332</v>
      </c>
      <c r="C106" s="50">
        <v>0.25</v>
      </c>
      <c r="D106" s="34" t="s">
        <v>67</v>
      </c>
      <c r="E106" s="77" t="s">
        <v>328</v>
      </c>
      <c r="F106" s="78" t="s">
        <v>328</v>
      </c>
      <c r="G106" s="17"/>
      <c r="H106" s="17"/>
      <c r="I106" s="17"/>
      <c r="J106" s="17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</row>
    <row r="107" spans="1:58" s="1" customFormat="1">
      <c r="A107" s="31" t="s">
        <v>628</v>
      </c>
      <c r="B107" s="33" t="s">
        <v>396</v>
      </c>
      <c r="C107" s="50">
        <v>2.5299999999999998</v>
      </c>
      <c r="D107" s="76" t="s">
        <v>398</v>
      </c>
      <c r="E107" s="77" t="s">
        <v>329</v>
      </c>
      <c r="F107" s="78" t="s">
        <v>329</v>
      </c>
      <c r="G107" s="17"/>
      <c r="H107" s="17"/>
      <c r="I107" s="17"/>
      <c r="J107" s="17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</row>
    <row r="108" spans="1:58" s="1" customFormat="1">
      <c r="A108" s="10">
        <v>93</v>
      </c>
      <c r="B108" s="33" t="s">
        <v>89</v>
      </c>
      <c r="C108" s="50">
        <v>0.13</v>
      </c>
      <c r="D108" s="76" t="s">
        <v>399</v>
      </c>
      <c r="E108" s="77" t="s">
        <v>329</v>
      </c>
      <c r="F108" s="78" t="s">
        <v>329</v>
      </c>
      <c r="G108" s="17"/>
      <c r="H108" s="17"/>
      <c r="I108" s="17"/>
      <c r="J108" s="17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</row>
    <row r="109" spans="1:58" s="1" customFormat="1">
      <c r="A109" s="10">
        <f>A108+1</f>
        <v>94</v>
      </c>
      <c r="B109" s="33" t="s">
        <v>90</v>
      </c>
      <c r="C109" s="50">
        <v>0.72</v>
      </c>
      <c r="D109" s="34" t="s">
        <v>67</v>
      </c>
      <c r="E109" s="77" t="s">
        <v>329</v>
      </c>
      <c r="F109" s="78" t="s">
        <v>329</v>
      </c>
      <c r="G109" s="17"/>
      <c r="H109" s="17"/>
      <c r="I109" s="17"/>
      <c r="J109" s="17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</row>
    <row r="110" spans="1:58" s="11" customFormat="1">
      <c r="A110" s="71">
        <f t="shared" ref="A110:A121" si="1">A109+1</f>
        <v>95</v>
      </c>
      <c r="B110" s="33" t="s">
        <v>91</v>
      </c>
      <c r="C110" s="50">
        <v>0.14000000000000001</v>
      </c>
      <c r="D110" s="76" t="s">
        <v>399</v>
      </c>
      <c r="E110" s="77" t="s">
        <v>329</v>
      </c>
      <c r="F110" s="78" t="s">
        <v>329</v>
      </c>
      <c r="G110" s="17"/>
      <c r="H110" s="17"/>
      <c r="I110" s="17"/>
      <c r="J110" s="17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</row>
    <row r="111" spans="1:58" s="11" customFormat="1">
      <c r="A111" s="71">
        <f t="shared" si="1"/>
        <v>96</v>
      </c>
      <c r="B111" s="33" t="s">
        <v>92</v>
      </c>
      <c r="C111" s="50">
        <v>0.71</v>
      </c>
      <c r="D111" s="76" t="s">
        <v>397</v>
      </c>
      <c r="E111" s="77" t="s">
        <v>329</v>
      </c>
      <c r="F111" s="78" t="s">
        <v>329</v>
      </c>
      <c r="G111" s="17"/>
      <c r="H111" s="17"/>
      <c r="I111" s="17"/>
      <c r="J111" s="17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</row>
    <row r="112" spans="1:58" s="11" customFormat="1">
      <c r="A112" s="71">
        <f t="shared" si="1"/>
        <v>97</v>
      </c>
      <c r="B112" s="33" t="s">
        <v>93</v>
      </c>
      <c r="C112" s="50">
        <v>0.62</v>
      </c>
      <c r="D112" s="76" t="s">
        <v>15</v>
      </c>
      <c r="E112" s="77" t="s">
        <v>329</v>
      </c>
      <c r="F112" s="78" t="s">
        <v>329</v>
      </c>
      <c r="G112" s="17"/>
      <c r="H112" s="17"/>
      <c r="I112" s="17"/>
      <c r="J112" s="17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</row>
    <row r="113" spans="1:58" s="11" customFormat="1">
      <c r="A113" s="71">
        <f t="shared" si="1"/>
        <v>98</v>
      </c>
      <c r="B113" s="33" t="s">
        <v>94</v>
      </c>
      <c r="C113" s="50">
        <v>0.11</v>
      </c>
      <c r="D113" s="34" t="s">
        <v>67</v>
      </c>
      <c r="E113" s="77" t="s">
        <v>329</v>
      </c>
      <c r="F113" s="78" t="s">
        <v>329</v>
      </c>
      <c r="G113" s="17"/>
      <c r="H113" s="17"/>
      <c r="I113" s="17"/>
      <c r="J113" s="17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</row>
    <row r="114" spans="1:58" s="11" customFormat="1">
      <c r="A114" s="71">
        <f t="shared" si="1"/>
        <v>99</v>
      </c>
      <c r="B114" s="33" t="s">
        <v>95</v>
      </c>
      <c r="C114" s="50">
        <v>0.81</v>
      </c>
      <c r="D114" s="34" t="s">
        <v>67</v>
      </c>
      <c r="E114" s="77" t="s">
        <v>329</v>
      </c>
      <c r="F114" s="78" t="s">
        <v>329</v>
      </c>
      <c r="G114" s="17"/>
      <c r="H114" s="17"/>
      <c r="I114" s="17"/>
      <c r="J114" s="17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</row>
    <row r="115" spans="1:58" s="11" customFormat="1">
      <c r="A115" s="71">
        <f t="shared" si="1"/>
        <v>100</v>
      </c>
      <c r="B115" s="20" t="s">
        <v>96</v>
      </c>
      <c r="C115" s="50">
        <v>0.39</v>
      </c>
      <c r="D115" s="34" t="s">
        <v>67</v>
      </c>
      <c r="E115" s="77" t="s">
        <v>329</v>
      </c>
      <c r="F115" s="78" t="s">
        <v>329</v>
      </c>
      <c r="G115" s="17"/>
      <c r="H115" s="17"/>
      <c r="I115" s="17"/>
      <c r="J115" s="17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</row>
    <row r="116" spans="1:58" s="11" customFormat="1">
      <c r="A116" s="71">
        <f t="shared" si="1"/>
        <v>101</v>
      </c>
      <c r="B116" s="24" t="s">
        <v>97</v>
      </c>
      <c r="C116" s="50">
        <v>0.43</v>
      </c>
      <c r="D116" s="29" t="s">
        <v>398</v>
      </c>
      <c r="E116" s="77" t="s">
        <v>329</v>
      </c>
      <c r="F116" s="78" t="s">
        <v>329</v>
      </c>
      <c r="G116" s="17"/>
      <c r="H116" s="17"/>
      <c r="I116" s="17"/>
      <c r="J116" s="17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</row>
    <row r="117" spans="1:58" s="11" customFormat="1">
      <c r="A117" s="71">
        <f t="shared" si="1"/>
        <v>102</v>
      </c>
      <c r="B117" s="23" t="s">
        <v>98</v>
      </c>
      <c r="C117" s="50">
        <v>0.13</v>
      </c>
      <c r="D117" s="28" t="s">
        <v>19</v>
      </c>
      <c r="E117" s="77" t="s">
        <v>329</v>
      </c>
      <c r="F117" s="78" t="s">
        <v>329</v>
      </c>
      <c r="G117" s="17"/>
      <c r="H117" s="17"/>
      <c r="I117" s="17"/>
      <c r="J117" s="17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</row>
    <row r="118" spans="1:58" s="11" customFormat="1">
      <c r="A118" s="71">
        <f t="shared" si="1"/>
        <v>103</v>
      </c>
      <c r="B118" s="24" t="s">
        <v>99</v>
      </c>
      <c r="C118" s="50">
        <v>0.26</v>
      </c>
      <c r="D118" s="34" t="s">
        <v>67</v>
      </c>
      <c r="E118" s="77" t="s">
        <v>329</v>
      </c>
      <c r="F118" s="78" t="s">
        <v>329</v>
      </c>
      <c r="G118" s="17"/>
      <c r="H118" s="17"/>
      <c r="I118" s="17"/>
      <c r="J118" s="17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</row>
    <row r="119" spans="1:58" s="11" customFormat="1" ht="25.5">
      <c r="A119" s="71">
        <f t="shared" si="1"/>
        <v>104</v>
      </c>
      <c r="B119" s="25" t="s">
        <v>311</v>
      </c>
      <c r="C119" s="50">
        <v>0.37</v>
      </c>
      <c r="D119" s="34" t="s">
        <v>67</v>
      </c>
      <c r="E119" s="77" t="s">
        <v>329</v>
      </c>
      <c r="F119" s="78" t="s">
        <v>329</v>
      </c>
      <c r="G119" s="17"/>
      <c r="H119" s="17"/>
      <c r="I119" s="17"/>
      <c r="J119" s="17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</row>
    <row r="120" spans="1:58" s="11" customFormat="1">
      <c r="A120" s="71">
        <f t="shared" si="1"/>
        <v>105</v>
      </c>
      <c r="B120" s="24" t="s">
        <v>100</v>
      </c>
      <c r="C120" s="50">
        <v>2.4E-2</v>
      </c>
      <c r="D120" s="29" t="s">
        <v>19</v>
      </c>
      <c r="E120" s="77" t="s">
        <v>329</v>
      </c>
      <c r="F120" s="78" t="s">
        <v>329</v>
      </c>
      <c r="G120" s="17"/>
      <c r="H120" s="17"/>
      <c r="I120" s="17"/>
      <c r="J120" s="17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</row>
    <row r="121" spans="1:58" s="11" customFormat="1" ht="26.25" customHeight="1">
      <c r="A121" s="71">
        <f t="shared" si="1"/>
        <v>106</v>
      </c>
      <c r="B121" s="20" t="s">
        <v>342</v>
      </c>
      <c r="C121" s="50">
        <v>0.45</v>
      </c>
      <c r="D121" s="34" t="s">
        <v>67</v>
      </c>
      <c r="E121" s="77" t="s">
        <v>328</v>
      </c>
      <c r="F121" s="78" t="s">
        <v>328</v>
      </c>
      <c r="G121" s="17"/>
      <c r="H121" s="17"/>
      <c r="I121" s="17"/>
      <c r="J121" s="17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</row>
    <row r="122" spans="1:58" s="11" customFormat="1">
      <c r="A122" s="37" t="s">
        <v>655</v>
      </c>
      <c r="B122" s="20" t="s">
        <v>350</v>
      </c>
      <c r="C122" s="50">
        <v>0.1</v>
      </c>
      <c r="D122" s="29" t="s">
        <v>19</v>
      </c>
      <c r="E122" s="77" t="s">
        <v>329</v>
      </c>
      <c r="F122" s="78" t="s">
        <v>329</v>
      </c>
      <c r="G122" s="17"/>
      <c r="H122" s="17"/>
      <c r="I122" s="17"/>
      <c r="J122" s="17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</row>
    <row r="123" spans="1:58" s="11" customFormat="1">
      <c r="A123" s="10">
        <v>108</v>
      </c>
      <c r="B123" s="33" t="s">
        <v>333</v>
      </c>
      <c r="C123" s="50">
        <v>0.16</v>
      </c>
      <c r="D123" s="34" t="s">
        <v>67</v>
      </c>
      <c r="E123" s="77" t="s">
        <v>328</v>
      </c>
      <c r="F123" s="78" t="s">
        <v>328</v>
      </c>
      <c r="G123" s="17"/>
      <c r="H123" s="17"/>
      <c r="I123" s="17"/>
      <c r="J123" s="17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</row>
    <row r="124" spans="1:58" s="11" customFormat="1">
      <c r="A124" s="31" t="s">
        <v>659</v>
      </c>
      <c r="B124" s="33" t="s">
        <v>334</v>
      </c>
      <c r="C124" s="50">
        <v>0.4</v>
      </c>
      <c r="D124" s="34" t="s">
        <v>67</v>
      </c>
      <c r="E124" s="77" t="s">
        <v>329</v>
      </c>
      <c r="F124" s="78" t="s">
        <v>329</v>
      </c>
      <c r="G124" s="17"/>
      <c r="H124" s="17"/>
      <c r="I124" s="17"/>
      <c r="J124" s="17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</row>
    <row r="125" spans="1:58" s="11" customFormat="1">
      <c r="A125" s="31" t="s">
        <v>661</v>
      </c>
      <c r="B125" s="33" t="s">
        <v>335</v>
      </c>
      <c r="C125" s="50">
        <v>0.35</v>
      </c>
      <c r="D125" s="76" t="s">
        <v>397</v>
      </c>
      <c r="E125" s="77" t="s">
        <v>329</v>
      </c>
      <c r="F125" s="78" t="s">
        <v>329</v>
      </c>
      <c r="G125" s="17"/>
      <c r="H125" s="17"/>
      <c r="I125" s="17"/>
      <c r="J125" s="17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</row>
    <row r="126" spans="1:58" s="11" customFormat="1">
      <c r="A126" s="10">
        <v>111</v>
      </c>
      <c r="B126" s="33" t="s">
        <v>101</v>
      </c>
      <c r="C126" s="50">
        <v>0.34</v>
      </c>
      <c r="D126" s="34" t="s">
        <v>67</v>
      </c>
      <c r="E126" s="77" t="s">
        <v>329</v>
      </c>
      <c r="F126" s="78" t="s">
        <v>329</v>
      </c>
      <c r="G126" s="17"/>
      <c r="H126" s="17"/>
      <c r="I126" s="17"/>
      <c r="J126" s="17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</row>
    <row r="127" spans="1:58" s="11" customFormat="1">
      <c r="A127" s="10">
        <f>A126+1</f>
        <v>112</v>
      </c>
      <c r="B127" s="24" t="s">
        <v>102</v>
      </c>
      <c r="C127" s="50">
        <v>1</v>
      </c>
      <c r="D127" s="34" t="s">
        <v>67</v>
      </c>
      <c r="E127" s="77" t="s">
        <v>329</v>
      </c>
      <c r="F127" s="78" t="s">
        <v>329</v>
      </c>
      <c r="G127" s="17"/>
      <c r="H127" s="17"/>
      <c r="I127" s="17"/>
      <c r="J127" s="17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</row>
    <row r="128" spans="1:58" s="11" customFormat="1">
      <c r="A128" s="71">
        <f>A127+1</f>
        <v>113</v>
      </c>
      <c r="B128" s="20" t="s">
        <v>103</v>
      </c>
      <c r="C128" s="50">
        <v>0.42</v>
      </c>
      <c r="D128" s="34" t="s">
        <v>67</v>
      </c>
      <c r="E128" s="77" t="s">
        <v>329</v>
      </c>
      <c r="F128" s="78" t="s">
        <v>329</v>
      </c>
      <c r="G128" s="17"/>
      <c r="H128" s="17"/>
      <c r="I128" s="17"/>
      <c r="J128" s="17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</row>
    <row r="129" spans="1:58" s="11" customFormat="1">
      <c r="A129" s="71">
        <f>A128+1</f>
        <v>114</v>
      </c>
      <c r="B129" s="33" t="s">
        <v>104</v>
      </c>
      <c r="C129" s="68">
        <v>1.08</v>
      </c>
      <c r="D129" s="34" t="s">
        <v>67</v>
      </c>
      <c r="E129" s="85" t="s">
        <v>330</v>
      </c>
      <c r="F129" s="78" t="s">
        <v>328</v>
      </c>
      <c r="G129" s="17"/>
      <c r="H129" s="17"/>
      <c r="I129" s="17"/>
      <c r="J129" s="17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</row>
    <row r="130" spans="1:58" s="11" customFormat="1">
      <c r="A130" s="71">
        <f>A129+1</f>
        <v>115</v>
      </c>
      <c r="B130" s="33" t="s">
        <v>340</v>
      </c>
      <c r="C130" s="68">
        <v>0.71</v>
      </c>
      <c r="D130" s="34" t="s">
        <v>67</v>
      </c>
      <c r="E130" s="85" t="s">
        <v>328</v>
      </c>
      <c r="F130" s="89" t="s">
        <v>328</v>
      </c>
      <c r="G130" s="17"/>
      <c r="H130" s="17"/>
      <c r="I130" s="17"/>
      <c r="J130" s="17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</row>
    <row r="131" spans="1:58" s="11" customFormat="1">
      <c r="A131" s="34">
        <v>116</v>
      </c>
      <c r="B131" s="20" t="s">
        <v>341</v>
      </c>
      <c r="C131" s="50">
        <v>0.1</v>
      </c>
      <c r="D131" s="34" t="s">
        <v>67</v>
      </c>
      <c r="E131" s="77" t="s">
        <v>329</v>
      </c>
      <c r="F131" s="78" t="s">
        <v>329</v>
      </c>
      <c r="G131" s="17"/>
      <c r="H131" s="17"/>
      <c r="I131" s="17"/>
      <c r="J131" s="17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</row>
    <row r="132" spans="1:58" s="11" customFormat="1">
      <c r="A132" s="10">
        <v>117</v>
      </c>
      <c r="B132" s="23" t="s">
        <v>105</v>
      </c>
      <c r="C132" s="50">
        <v>0.4</v>
      </c>
      <c r="D132" s="28" t="s">
        <v>19</v>
      </c>
      <c r="E132" s="41" t="s">
        <v>329</v>
      </c>
      <c r="F132" s="42" t="s">
        <v>329</v>
      </c>
      <c r="G132" s="17"/>
      <c r="H132" s="17"/>
      <c r="I132" s="17"/>
      <c r="J132" s="17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</row>
    <row r="133" spans="1:58" s="11" customFormat="1">
      <c r="A133" s="10">
        <f>A132+1</f>
        <v>118</v>
      </c>
      <c r="B133" s="24" t="s">
        <v>106</v>
      </c>
      <c r="C133" s="50">
        <v>0.22</v>
      </c>
      <c r="D133" s="29" t="s">
        <v>19</v>
      </c>
      <c r="E133" s="41" t="s">
        <v>329</v>
      </c>
      <c r="F133" s="42" t="s">
        <v>329</v>
      </c>
      <c r="G133" s="17"/>
      <c r="H133" s="17"/>
      <c r="I133" s="17"/>
      <c r="J133" s="17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</row>
    <row r="134" spans="1:58" s="11" customFormat="1">
      <c r="A134" s="71">
        <f t="shared" ref="A134:A201" si="2">A133+1</f>
        <v>119</v>
      </c>
      <c r="B134" s="24" t="s">
        <v>107</v>
      </c>
      <c r="C134" s="50">
        <v>0.23</v>
      </c>
      <c r="D134" s="29" t="s">
        <v>19</v>
      </c>
      <c r="E134" s="41" t="s">
        <v>329</v>
      </c>
      <c r="F134" s="42" t="s">
        <v>329</v>
      </c>
      <c r="G134" s="17"/>
      <c r="H134" s="17"/>
      <c r="I134" s="17"/>
      <c r="J134" s="17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</row>
    <row r="135" spans="1:58" s="11" customFormat="1">
      <c r="A135" s="71">
        <f t="shared" si="2"/>
        <v>120</v>
      </c>
      <c r="B135" s="23" t="s">
        <v>108</v>
      </c>
      <c r="C135" s="50">
        <v>0.22</v>
      </c>
      <c r="D135" s="28" t="s">
        <v>19</v>
      </c>
      <c r="E135" s="41" t="s">
        <v>329</v>
      </c>
      <c r="F135" s="42" t="s">
        <v>329</v>
      </c>
      <c r="G135" s="17"/>
      <c r="H135" s="17"/>
      <c r="I135" s="17"/>
      <c r="J135" s="17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</row>
    <row r="136" spans="1:58" s="11" customFormat="1">
      <c r="A136" s="71">
        <f t="shared" si="2"/>
        <v>121</v>
      </c>
      <c r="B136" s="20" t="s">
        <v>109</v>
      </c>
      <c r="C136" s="50">
        <v>0.59</v>
      </c>
      <c r="D136" s="29" t="s">
        <v>19</v>
      </c>
      <c r="E136" s="41" t="s">
        <v>329</v>
      </c>
      <c r="F136" s="42" t="s">
        <v>329</v>
      </c>
      <c r="G136" s="17"/>
      <c r="H136" s="17"/>
      <c r="I136" s="17"/>
      <c r="J136" s="17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</row>
    <row r="137" spans="1:58" s="11" customFormat="1">
      <c r="A137" s="71">
        <f t="shared" si="2"/>
        <v>122</v>
      </c>
      <c r="B137" s="20" t="s">
        <v>110</v>
      </c>
      <c r="C137" s="50">
        <v>0.46</v>
      </c>
      <c r="D137" s="29" t="s">
        <v>19</v>
      </c>
      <c r="E137" s="41" t="s">
        <v>329</v>
      </c>
      <c r="F137" s="42" t="s">
        <v>329</v>
      </c>
      <c r="G137" s="17"/>
      <c r="H137" s="17"/>
      <c r="I137" s="17"/>
      <c r="J137" s="17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</row>
    <row r="138" spans="1:58" s="11" customFormat="1">
      <c r="A138" s="71">
        <f t="shared" si="2"/>
        <v>123</v>
      </c>
      <c r="B138" s="24" t="s">
        <v>111</v>
      </c>
      <c r="C138" s="50">
        <v>0.15</v>
      </c>
      <c r="D138" s="29" t="s">
        <v>19</v>
      </c>
      <c r="E138" s="90" t="s">
        <v>329</v>
      </c>
      <c r="F138" s="91" t="s">
        <v>329</v>
      </c>
      <c r="G138" s="17"/>
      <c r="H138" s="17"/>
      <c r="I138" s="17"/>
      <c r="J138" s="17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</row>
    <row r="139" spans="1:58" s="11" customFormat="1">
      <c r="A139" s="71">
        <f t="shared" si="2"/>
        <v>124</v>
      </c>
      <c r="B139" s="24" t="s">
        <v>112</v>
      </c>
      <c r="C139" s="50">
        <v>0.09</v>
      </c>
      <c r="D139" s="29" t="s">
        <v>19</v>
      </c>
      <c r="E139" s="90" t="s">
        <v>329</v>
      </c>
      <c r="F139" s="91" t="s">
        <v>329</v>
      </c>
      <c r="G139" s="17"/>
      <c r="H139" s="17"/>
      <c r="I139" s="17"/>
      <c r="J139" s="17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</row>
    <row r="140" spans="1:58" s="11" customFormat="1">
      <c r="A140" s="71">
        <f t="shared" si="2"/>
        <v>125</v>
      </c>
      <c r="B140" s="24" t="s">
        <v>113</v>
      </c>
      <c r="C140" s="50">
        <v>0.13</v>
      </c>
      <c r="D140" s="29" t="s">
        <v>19</v>
      </c>
      <c r="E140" s="90" t="s">
        <v>329</v>
      </c>
      <c r="F140" s="91" t="s">
        <v>329</v>
      </c>
      <c r="G140" s="17"/>
      <c r="H140" s="17"/>
      <c r="I140" s="17"/>
      <c r="J140" s="17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</row>
    <row r="141" spans="1:58" s="11" customFormat="1">
      <c r="A141" s="71">
        <f t="shared" si="2"/>
        <v>126</v>
      </c>
      <c r="B141" s="20" t="s">
        <v>114</v>
      </c>
      <c r="C141" s="50">
        <v>0.73</v>
      </c>
      <c r="D141" s="76" t="s">
        <v>397</v>
      </c>
      <c r="E141" s="77" t="s">
        <v>328</v>
      </c>
      <c r="F141" s="78" t="s">
        <v>328</v>
      </c>
      <c r="G141" s="17"/>
      <c r="H141" s="17"/>
      <c r="I141" s="17"/>
      <c r="J141" s="17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</row>
    <row r="142" spans="1:58" s="11" customFormat="1">
      <c r="A142" s="71">
        <f t="shared" si="2"/>
        <v>127</v>
      </c>
      <c r="B142" s="24" t="s">
        <v>115</v>
      </c>
      <c r="C142" s="50">
        <v>0.78</v>
      </c>
      <c r="D142" s="29" t="s">
        <v>15</v>
      </c>
      <c r="E142" s="77" t="s">
        <v>329</v>
      </c>
      <c r="F142" s="78" t="s">
        <v>329</v>
      </c>
      <c r="G142" s="17"/>
      <c r="H142" s="17"/>
      <c r="I142" s="17"/>
      <c r="J142" s="17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</row>
    <row r="143" spans="1:58" s="11" customFormat="1">
      <c r="A143" s="71">
        <f t="shared" si="2"/>
        <v>128</v>
      </c>
      <c r="B143" s="24" t="s">
        <v>116</v>
      </c>
      <c r="C143" s="50">
        <v>0.24</v>
      </c>
      <c r="D143" s="29" t="s">
        <v>19</v>
      </c>
      <c r="E143" s="77" t="s">
        <v>329</v>
      </c>
      <c r="F143" s="78" t="s">
        <v>329</v>
      </c>
      <c r="G143" s="17"/>
      <c r="H143" s="17"/>
      <c r="I143" s="17"/>
      <c r="J143" s="17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</row>
    <row r="144" spans="1:58" s="11" customFormat="1">
      <c r="A144" s="71">
        <f t="shared" si="2"/>
        <v>129</v>
      </c>
      <c r="B144" s="24" t="s">
        <v>117</v>
      </c>
      <c r="C144" s="50">
        <v>0.23</v>
      </c>
      <c r="D144" s="76" t="s">
        <v>397</v>
      </c>
      <c r="E144" s="77" t="s">
        <v>329</v>
      </c>
      <c r="F144" s="78" t="s">
        <v>329</v>
      </c>
      <c r="G144" s="17"/>
      <c r="H144" s="17"/>
      <c r="I144" s="17"/>
      <c r="J144" s="17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</row>
    <row r="145" spans="1:58" s="11" customFormat="1">
      <c r="A145" s="71">
        <f t="shared" si="2"/>
        <v>130</v>
      </c>
      <c r="B145" s="24" t="s">
        <v>118</v>
      </c>
      <c r="C145" s="50">
        <v>0.33</v>
      </c>
      <c r="D145" s="34" t="s">
        <v>67</v>
      </c>
      <c r="E145" s="77" t="s">
        <v>329</v>
      </c>
      <c r="F145" s="78" t="s">
        <v>329</v>
      </c>
      <c r="G145" s="17"/>
      <c r="H145" s="17"/>
      <c r="I145" s="17"/>
      <c r="J145" s="17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</row>
    <row r="146" spans="1:58" s="11" customFormat="1">
      <c r="A146" s="71">
        <f t="shared" si="2"/>
        <v>131</v>
      </c>
      <c r="B146" s="24" t="s">
        <v>119</v>
      </c>
      <c r="C146" s="50">
        <v>7.0000000000000007E-2</v>
      </c>
      <c r="D146" s="34" t="s">
        <v>67</v>
      </c>
      <c r="E146" s="77" t="s">
        <v>329</v>
      </c>
      <c r="F146" s="78" t="s">
        <v>329</v>
      </c>
      <c r="G146" s="17"/>
      <c r="H146" s="17"/>
      <c r="I146" s="17"/>
      <c r="J146" s="17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</row>
    <row r="147" spans="1:58" s="11" customFormat="1">
      <c r="A147" s="71">
        <f t="shared" si="2"/>
        <v>132</v>
      </c>
      <c r="B147" s="22" t="s">
        <v>120</v>
      </c>
      <c r="C147" s="50">
        <v>0.34</v>
      </c>
      <c r="D147" s="28" t="s">
        <v>67</v>
      </c>
      <c r="E147" s="90" t="s">
        <v>329</v>
      </c>
      <c r="F147" s="91" t="s">
        <v>329</v>
      </c>
      <c r="G147" s="17"/>
      <c r="H147" s="17"/>
      <c r="I147" s="17"/>
      <c r="J147" s="17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</row>
    <row r="148" spans="1:58" s="11" customFormat="1">
      <c r="A148" s="71">
        <f t="shared" si="2"/>
        <v>133</v>
      </c>
      <c r="B148" s="24" t="s">
        <v>121</v>
      </c>
      <c r="C148" s="50">
        <v>0.1</v>
      </c>
      <c r="D148" s="29" t="s">
        <v>17</v>
      </c>
      <c r="E148" s="77" t="s">
        <v>329</v>
      </c>
      <c r="F148" s="78" t="s">
        <v>329</v>
      </c>
      <c r="G148" s="17"/>
      <c r="H148" s="17"/>
      <c r="I148" s="17"/>
      <c r="J148" s="17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</row>
    <row r="149" spans="1:58" s="11" customFormat="1">
      <c r="A149" s="71">
        <f t="shared" si="2"/>
        <v>134</v>
      </c>
      <c r="B149" s="24" t="s">
        <v>122</v>
      </c>
      <c r="C149" s="50">
        <v>0.12</v>
      </c>
      <c r="D149" s="29" t="s">
        <v>19</v>
      </c>
      <c r="E149" s="77" t="s">
        <v>329</v>
      </c>
      <c r="F149" s="78" t="s">
        <v>329</v>
      </c>
      <c r="G149" s="17"/>
      <c r="H149" s="17"/>
      <c r="I149" s="17"/>
      <c r="J149" s="17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</row>
    <row r="150" spans="1:58" s="11" customFormat="1">
      <c r="A150" s="71">
        <f t="shared" si="2"/>
        <v>135</v>
      </c>
      <c r="B150" s="23" t="s">
        <v>123</v>
      </c>
      <c r="C150" s="50">
        <v>0.09</v>
      </c>
      <c r="D150" s="52" t="s">
        <v>17</v>
      </c>
      <c r="E150" s="77" t="s">
        <v>329</v>
      </c>
      <c r="F150" s="78" t="s">
        <v>329</v>
      </c>
      <c r="G150" s="17"/>
      <c r="H150" s="17"/>
      <c r="I150" s="17"/>
      <c r="J150" s="17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</row>
    <row r="151" spans="1:58" s="11" customFormat="1">
      <c r="A151" s="92">
        <f t="shared" si="2"/>
        <v>136</v>
      </c>
      <c r="B151" s="20" t="s">
        <v>124</v>
      </c>
      <c r="C151" s="50">
        <v>0.61</v>
      </c>
      <c r="D151" s="34" t="s">
        <v>67</v>
      </c>
      <c r="E151" s="77" t="s">
        <v>328</v>
      </c>
      <c r="F151" s="78" t="s">
        <v>328</v>
      </c>
      <c r="G151" s="17"/>
      <c r="H151" s="17"/>
      <c r="I151" s="17"/>
      <c r="J151" s="17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</row>
    <row r="152" spans="1:58" s="11" customFormat="1">
      <c r="A152" s="92">
        <f t="shared" si="2"/>
        <v>137</v>
      </c>
      <c r="B152" s="20" t="s">
        <v>125</v>
      </c>
      <c r="C152" s="50">
        <v>0.81</v>
      </c>
      <c r="D152" s="93" t="s">
        <v>397</v>
      </c>
      <c r="E152" s="77" t="s">
        <v>328</v>
      </c>
      <c r="F152" s="78" t="s">
        <v>328</v>
      </c>
      <c r="G152" s="17"/>
      <c r="H152" s="17"/>
      <c r="I152" s="17"/>
      <c r="J152" s="17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</row>
    <row r="153" spans="1:58" s="1" customFormat="1">
      <c r="A153" s="92">
        <f t="shared" si="2"/>
        <v>138</v>
      </c>
      <c r="B153" s="24" t="s">
        <v>126</v>
      </c>
      <c r="C153" s="50">
        <v>0.22</v>
      </c>
      <c r="D153" s="29" t="s">
        <v>19</v>
      </c>
      <c r="E153" s="77" t="s">
        <v>329</v>
      </c>
      <c r="F153" s="78" t="s">
        <v>329</v>
      </c>
      <c r="G153" s="9"/>
      <c r="H153" s="9"/>
      <c r="I153" s="9"/>
      <c r="J153" s="9"/>
      <c r="K153" s="9"/>
    </row>
    <row r="154" spans="1:58" s="11" customFormat="1">
      <c r="A154" s="5">
        <f>A153+1</f>
        <v>139</v>
      </c>
      <c r="B154" s="23" t="s">
        <v>450</v>
      </c>
      <c r="C154" s="50">
        <v>0.12</v>
      </c>
      <c r="D154" s="29" t="s">
        <v>412</v>
      </c>
      <c r="E154" s="35" t="s">
        <v>329</v>
      </c>
      <c r="F154" s="36" t="s">
        <v>329</v>
      </c>
      <c r="G154" s="17"/>
      <c r="H154" s="17"/>
      <c r="I154" s="17"/>
      <c r="J154" s="17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</row>
    <row r="155" spans="1:58" s="11" customFormat="1">
      <c r="A155" s="92">
        <f>A153+1</f>
        <v>139</v>
      </c>
      <c r="B155" s="24" t="s">
        <v>127</v>
      </c>
      <c r="C155" s="50">
        <v>0.05</v>
      </c>
      <c r="D155" s="29" t="s">
        <v>17</v>
      </c>
      <c r="E155" s="77" t="s">
        <v>329</v>
      </c>
      <c r="F155" s="78" t="s">
        <v>329</v>
      </c>
      <c r="G155" s="17"/>
      <c r="H155" s="17"/>
      <c r="I155" s="17"/>
      <c r="J155" s="17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</row>
    <row r="156" spans="1:58" s="11" customFormat="1">
      <c r="A156" s="92">
        <f t="shared" si="2"/>
        <v>140</v>
      </c>
      <c r="B156" s="20" t="s">
        <v>128</v>
      </c>
      <c r="C156" s="50">
        <v>0.47</v>
      </c>
      <c r="D156" s="29" t="s">
        <v>15</v>
      </c>
      <c r="E156" s="77" t="s">
        <v>328</v>
      </c>
      <c r="F156" s="78" t="s">
        <v>328</v>
      </c>
      <c r="G156" s="17"/>
      <c r="H156" s="17"/>
      <c r="I156" s="17"/>
      <c r="J156" s="17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</row>
    <row r="157" spans="1:58" s="11" customFormat="1">
      <c r="A157" s="92">
        <f t="shared" si="2"/>
        <v>141</v>
      </c>
      <c r="B157" s="24" t="s">
        <v>129</v>
      </c>
      <c r="C157" s="50">
        <v>0.12</v>
      </c>
      <c r="D157" s="29" t="s">
        <v>19</v>
      </c>
      <c r="E157" s="77" t="s">
        <v>329</v>
      </c>
      <c r="F157" s="78" t="s">
        <v>329</v>
      </c>
      <c r="G157" s="17"/>
      <c r="H157" s="17"/>
      <c r="I157" s="17"/>
      <c r="J157" s="17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</row>
    <row r="158" spans="1:58" s="11" customFormat="1">
      <c r="A158" s="92">
        <f t="shared" si="2"/>
        <v>142</v>
      </c>
      <c r="B158" s="23" t="s">
        <v>130</v>
      </c>
      <c r="C158" s="50">
        <v>0.06</v>
      </c>
      <c r="D158" s="52" t="s">
        <v>17</v>
      </c>
      <c r="E158" s="77" t="s">
        <v>329</v>
      </c>
      <c r="F158" s="78" t="s">
        <v>329</v>
      </c>
      <c r="G158" s="17"/>
      <c r="H158" s="17"/>
      <c r="I158" s="17"/>
      <c r="J158" s="17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</row>
    <row r="159" spans="1:58" s="11" customFormat="1">
      <c r="A159" s="92">
        <f t="shared" si="2"/>
        <v>143</v>
      </c>
      <c r="B159" s="24" t="s">
        <v>131</v>
      </c>
      <c r="C159" s="50">
        <v>0.23</v>
      </c>
      <c r="D159" s="29" t="s">
        <v>19</v>
      </c>
      <c r="E159" s="77" t="s">
        <v>329</v>
      </c>
      <c r="F159" s="78" t="s">
        <v>329</v>
      </c>
      <c r="G159" s="17"/>
      <c r="H159" s="17"/>
      <c r="I159" s="17"/>
      <c r="J159" s="17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</row>
    <row r="160" spans="1:58" s="11" customFormat="1">
      <c r="A160" s="92">
        <f t="shared" si="2"/>
        <v>144</v>
      </c>
      <c r="B160" s="24" t="s">
        <v>132</v>
      </c>
      <c r="C160" s="50">
        <v>0.22</v>
      </c>
      <c r="D160" s="29" t="s">
        <v>19</v>
      </c>
      <c r="E160" s="77" t="s">
        <v>329</v>
      </c>
      <c r="F160" s="78" t="s">
        <v>329</v>
      </c>
      <c r="G160" s="17"/>
      <c r="H160" s="17"/>
      <c r="I160" s="17"/>
      <c r="J160" s="17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</row>
    <row r="161" spans="1:58" s="11" customFormat="1">
      <c r="A161" s="92">
        <f t="shared" si="2"/>
        <v>145</v>
      </c>
      <c r="B161" s="24" t="s">
        <v>133</v>
      </c>
      <c r="C161" s="50">
        <v>0.18</v>
      </c>
      <c r="D161" s="29" t="s">
        <v>19</v>
      </c>
      <c r="E161" s="77" t="s">
        <v>329</v>
      </c>
      <c r="F161" s="78" t="s">
        <v>329</v>
      </c>
      <c r="G161" s="17"/>
      <c r="H161" s="17"/>
      <c r="I161" s="17"/>
      <c r="J161" s="17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</row>
    <row r="162" spans="1:58" s="1" customFormat="1">
      <c r="A162" s="92">
        <f t="shared" si="2"/>
        <v>146</v>
      </c>
      <c r="B162" s="23" t="s">
        <v>134</v>
      </c>
      <c r="C162" s="50">
        <v>0.06</v>
      </c>
      <c r="D162" s="34" t="s">
        <v>67</v>
      </c>
      <c r="E162" s="77" t="s">
        <v>329</v>
      </c>
      <c r="F162" s="78" t="s">
        <v>329</v>
      </c>
      <c r="G162" s="9"/>
      <c r="H162" s="9"/>
      <c r="I162" s="9"/>
      <c r="J162" s="9"/>
      <c r="K162" s="9"/>
    </row>
    <row r="163" spans="1:58" s="11" customFormat="1">
      <c r="A163" s="5">
        <f>A162+1</f>
        <v>147</v>
      </c>
      <c r="B163" s="24" t="s">
        <v>451</v>
      </c>
      <c r="C163" s="50">
        <v>0.14000000000000001</v>
      </c>
      <c r="D163" s="29" t="s">
        <v>77</v>
      </c>
      <c r="E163" s="35" t="s">
        <v>329</v>
      </c>
      <c r="F163" s="36" t="s">
        <v>329</v>
      </c>
      <c r="G163" s="17"/>
      <c r="H163" s="17"/>
      <c r="I163" s="17"/>
      <c r="J163" s="17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</row>
    <row r="164" spans="1:58" s="11" customFormat="1">
      <c r="A164" s="71">
        <f>A162+1</f>
        <v>147</v>
      </c>
      <c r="B164" s="20" t="s">
        <v>135</v>
      </c>
      <c r="C164" s="50">
        <v>0.55000000000000004</v>
      </c>
      <c r="D164" s="76" t="s">
        <v>15</v>
      </c>
      <c r="E164" s="77" t="s">
        <v>328</v>
      </c>
      <c r="F164" s="78" t="s">
        <v>328</v>
      </c>
      <c r="G164" s="17"/>
      <c r="H164" s="17"/>
      <c r="I164" s="17"/>
      <c r="J164" s="17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</row>
    <row r="165" spans="1:58" s="11" customFormat="1">
      <c r="A165" s="71">
        <f t="shared" si="2"/>
        <v>148</v>
      </c>
      <c r="B165" s="20" t="s">
        <v>136</v>
      </c>
      <c r="C165" s="50">
        <v>0.36</v>
      </c>
      <c r="D165" s="29" t="s">
        <v>19</v>
      </c>
      <c r="E165" s="77" t="s">
        <v>329</v>
      </c>
      <c r="F165" s="78" t="s">
        <v>329</v>
      </c>
      <c r="G165" s="17"/>
      <c r="H165" s="17"/>
      <c r="I165" s="17"/>
      <c r="J165" s="17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</row>
    <row r="166" spans="1:58" s="11" customFormat="1">
      <c r="A166" s="71">
        <f t="shared" si="2"/>
        <v>149</v>
      </c>
      <c r="B166" s="24" t="s">
        <v>137</v>
      </c>
      <c r="C166" s="50">
        <v>0.48</v>
      </c>
      <c r="D166" s="29" t="s">
        <v>19</v>
      </c>
      <c r="E166" s="77" t="s">
        <v>329</v>
      </c>
      <c r="F166" s="78" t="s">
        <v>329</v>
      </c>
      <c r="G166" s="17"/>
      <c r="H166" s="17"/>
      <c r="I166" s="17"/>
      <c r="J166" s="17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</row>
    <row r="167" spans="1:58" s="11" customFormat="1">
      <c r="A167" s="71">
        <f t="shared" si="2"/>
        <v>150</v>
      </c>
      <c r="B167" s="24" t="s">
        <v>138</v>
      </c>
      <c r="C167" s="50">
        <v>0.44</v>
      </c>
      <c r="D167" s="76" t="s">
        <v>400</v>
      </c>
      <c r="E167" s="77" t="s">
        <v>329</v>
      </c>
      <c r="F167" s="78" t="s">
        <v>329</v>
      </c>
      <c r="G167" s="17"/>
      <c r="H167" s="17"/>
      <c r="I167" s="17"/>
      <c r="J167" s="17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</row>
    <row r="168" spans="1:58" s="11" customFormat="1" ht="25.5">
      <c r="A168" s="71">
        <f t="shared" si="2"/>
        <v>151</v>
      </c>
      <c r="B168" s="26" t="s">
        <v>312</v>
      </c>
      <c r="C168" s="50">
        <v>0.24</v>
      </c>
      <c r="D168" s="29" t="s">
        <v>406</v>
      </c>
      <c r="E168" s="35" t="s">
        <v>329</v>
      </c>
      <c r="F168" s="36" t="s">
        <v>329</v>
      </c>
      <c r="G168" s="17"/>
      <c r="H168" s="17"/>
      <c r="I168" s="17"/>
      <c r="J168" s="17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</row>
    <row r="169" spans="1:58" s="11" customFormat="1" ht="25.5">
      <c r="A169" s="71">
        <f t="shared" si="2"/>
        <v>152</v>
      </c>
      <c r="B169" s="24" t="s">
        <v>313</v>
      </c>
      <c r="C169" s="50">
        <v>0.47</v>
      </c>
      <c r="D169" s="29" t="s">
        <v>15</v>
      </c>
      <c r="E169" s="35" t="s">
        <v>329</v>
      </c>
      <c r="F169" s="36" t="s">
        <v>329</v>
      </c>
      <c r="G169" s="17"/>
      <c r="H169" s="17"/>
      <c r="I169" s="17"/>
      <c r="J169" s="17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</row>
    <row r="170" spans="1:58" s="11" customFormat="1">
      <c r="A170" s="92">
        <f t="shared" si="2"/>
        <v>153</v>
      </c>
      <c r="B170" s="22" t="s">
        <v>139</v>
      </c>
      <c r="C170" s="50">
        <v>0.56999999999999995</v>
      </c>
      <c r="D170" s="34" t="s">
        <v>67</v>
      </c>
      <c r="E170" s="35" t="s">
        <v>329</v>
      </c>
      <c r="F170" s="36" t="s">
        <v>329</v>
      </c>
      <c r="G170" s="17"/>
      <c r="H170" s="17"/>
      <c r="I170" s="17"/>
      <c r="J170" s="17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</row>
    <row r="171" spans="1:58" s="11" customFormat="1">
      <c r="A171" s="92">
        <f t="shared" si="2"/>
        <v>154</v>
      </c>
      <c r="B171" s="24" t="s">
        <v>140</v>
      </c>
      <c r="C171" s="50">
        <v>0.57999999999999996</v>
      </c>
      <c r="D171" s="29" t="s">
        <v>19</v>
      </c>
      <c r="E171" s="35" t="s">
        <v>329</v>
      </c>
      <c r="F171" s="36" t="s">
        <v>329</v>
      </c>
      <c r="G171" s="17"/>
      <c r="H171" s="17"/>
      <c r="I171" s="17"/>
      <c r="J171" s="17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</row>
    <row r="172" spans="1:58" s="11" customFormat="1">
      <c r="A172" s="92">
        <f t="shared" si="2"/>
        <v>155</v>
      </c>
      <c r="B172" s="20" t="s">
        <v>141</v>
      </c>
      <c r="C172" s="50">
        <v>0.52</v>
      </c>
      <c r="D172" s="29" t="s">
        <v>400</v>
      </c>
      <c r="E172" s="77" t="s">
        <v>329</v>
      </c>
      <c r="F172" s="78" t="s">
        <v>329</v>
      </c>
      <c r="G172" s="17"/>
      <c r="H172" s="17"/>
      <c r="I172" s="17"/>
      <c r="J172" s="17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</row>
    <row r="173" spans="1:58" s="1" customFormat="1">
      <c r="A173" s="92">
        <f t="shared" si="2"/>
        <v>156</v>
      </c>
      <c r="B173" s="20" t="s">
        <v>142</v>
      </c>
      <c r="C173" s="50">
        <v>0.32</v>
      </c>
      <c r="D173" s="34" t="s">
        <v>67</v>
      </c>
      <c r="E173" s="77" t="s">
        <v>328</v>
      </c>
      <c r="F173" s="78" t="s">
        <v>328</v>
      </c>
      <c r="G173" s="9"/>
      <c r="H173" s="9"/>
      <c r="I173" s="9"/>
      <c r="J173" s="9"/>
      <c r="K173" s="9"/>
    </row>
    <row r="174" spans="1:58" s="11" customFormat="1">
      <c r="A174" s="5">
        <f>A173+1</f>
        <v>157</v>
      </c>
      <c r="B174" s="23" t="s">
        <v>452</v>
      </c>
      <c r="C174" s="50">
        <v>0.20499999999999999</v>
      </c>
      <c r="D174" s="34" t="s">
        <v>67</v>
      </c>
      <c r="E174" s="35" t="s">
        <v>329</v>
      </c>
      <c r="F174" s="36" t="s">
        <v>329</v>
      </c>
      <c r="G174" s="17"/>
      <c r="H174" s="17"/>
      <c r="I174" s="17"/>
      <c r="J174" s="17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</row>
    <row r="175" spans="1:58" s="11" customFormat="1">
      <c r="A175" s="92">
        <f>A173+1</f>
        <v>157</v>
      </c>
      <c r="B175" s="20" t="s">
        <v>143</v>
      </c>
      <c r="C175" s="50">
        <v>0.25</v>
      </c>
      <c r="D175" s="29" t="s">
        <v>19</v>
      </c>
      <c r="E175" s="77" t="s">
        <v>329</v>
      </c>
      <c r="F175" s="78" t="s">
        <v>329</v>
      </c>
      <c r="G175" s="17"/>
      <c r="H175" s="17"/>
      <c r="I175" s="17"/>
      <c r="J175" s="17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</row>
    <row r="176" spans="1:58" s="11" customFormat="1">
      <c r="A176" s="92">
        <f t="shared" si="2"/>
        <v>158</v>
      </c>
      <c r="B176" s="20" t="s">
        <v>144</v>
      </c>
      <c r="C176" s="50">
        <v>0.48</v>
      </c>
      <c r="D176" s="29" t="s">
        <v>19</v>
      </c>
      <c r="E176" s="77" t="s">
        <v>329</v>
      </c>
      <c r="F176" s="78" t="s">
        <v>329</v>
      </c>
      <c r="G176" s="17"/>
      <c r="H176" s="17"/>
      <c r="I176" s="17"/>
      <c r="J176" s="17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</row>
    <row r="177" spans="1:58" s="11" customFormat="1">
      <c r="A177" s="92">
        <f t="shared" si="2"/>
        <v>159</v>
      </c>
      <c r="B177" s="20" t="s">
        <v>145</v>
      </c>
      <c r="C177" s="50">
        <v>0.59</v>
      </c>
      <c r="D177" s="29" t="s">
        <v>399</v>
      </c>
      <c r="E177" s="77" t="s">
        <v>329</v>
      </c>
      <c r="F177" s="78" t="s">
        <v>329</v>
      </c>
      <c r="G177" s="17"/>
      <c r="H177" s="17"/>
      <c r="I177" s="17"/>
      <c r="J177" s="17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</row>
    <row r="178" spans="1:58" s="11" customFormat="1">
      <c r="A178" s="92">
        <f t="shared" si="2"/>
        <v>160</v>
      </c>
      <c r="B178" s="20" t="s">
        <v>146</v>
      </c>
      <c r="C178" s="50">
        <v>1.06</v>
      </c>
      <c r="D178" s="29" t="s">
        <v>15</v>
      </c>
      <c r="E178" s="77" t="s">
        <v>329</v>
      </c>
      <c r="F178" s="78" t="s">
        <v>329</v>
      </c>
      <c r="G178" s="17"/>
      <c r="H178" s="17"/>
      <c r="I178" s="17"/>
      <c r="J178" s="17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</row>
    <row r="179" spans="1:58" s="11" customFormat="1">
      <c r="A179" s="92">
        <f t="shared" si="2"/>
        <v>161</v>
      </c>
      <c r="B179" s="23" t="s">
        <v>147</v>
      </c>
      <c r="C179" s="50">
        <v>0.47</v>
      </c>
      <c r="D179" s="28" t="s">
        <v>19</v>
      </c>
      <c r="E179" s="77" t="s">
        <v>329</v>
      </c>
      <c r="F179" s="78" t="s">
        <v>329</v>
      </c>
      <c r="G179" s="17"/>
      <c r="H179" s="17"/>
      <c r="I179" s="17"/>
      <c r="J179" s="17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</row>
    <row r="180" spans="1:58" s="11" customFormat="1">
      <c r="A180" s="92">
        <f t="shared" si="2"/>
        <v>162</v>
      </c>
      <c r="B180" s="20" t="s">
        <v>148</v>
      </c>
      <c r="C180" s="50">
        <v>0.67</v>
      </c>
      <c r="D180" s="34" t="s">
        <v>67</v>
      </c>
      <c r="E180" s="77" t="s">
        <v>328</v>
      </c>
      <c r="F180" s="78" t="s">
        <v>328</v>
      </c>
      <c r="G180" s="17"/>
      <c r="H180" s="17"/>
      <c r="I180" s="17"/>
      <c r="J180" s="17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</row>
    <row r="181" spans="1:58" s="11" customFormat="1">
      <c r="A181" s="92">
        <f t="shared" si="2"/>
        <v>163</v>
      </c>
      <c r="B181" s="24" t="s">
        <v>149</v>
      </c>
      <c r="C181" s="50">
        <v>0.42</v>
      </c>
      <c r="D181" s="29" t="s">
        <v>19</v>
      </c>
      <c r="E181" s="77" t="s">
        <v>329</v>
      </c>
      <c r="F181" s="78" t="s">
        <v>329</v>
      </c>
      <c r="G181" s="17"/>
      <c r="H181" s="17"/>
      <c r="I181" s="17"/>
      <c r="J181" s="17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</row>
    <row r="182" spans="1:58" s="11" customFormat="1">
      <c r="A182" s="92">
        <f t="shared" si="2"/>
        <v>164</v>
      </c>
      <c r="B182" s="23" t="s">
        <v>150</v>
      </c>
      <c r="C182" s="50">
        <v>0.16</v>
      </c>
      <c r="D182" s="28" t="s">
        <v>19</v>
      </c>
      <c r="E182" s="77" t="s">
        <v>329</v>
      </c>
      <c r="F182" s="78" t="s">
        <v>329</v>
      </c>
      <c r="G182" s="17"/>
      <c r="H182" s="17"/>
      <c r="I182" s="17"/>
      <c r="J182" s="1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</row>
    <row r="183" spans="1:58" s="11" customFormat="1">
      <c r="A183" s="92">
        <f t="shared" si="2"/>
        <v>165</v>
      </c>
      <c r="B183" s="24" t="s">
        <v>151</v>
      </c>
      <c r="C183" s="50">
        <v>0.14000000000000001</v>
      </c>
      <c r="D183" s="29" t="s">
        <v>19</v>
      </c>
      <c r="E183" s="77" t="s">
        <v>329</v>
      </c>
      <c r="F183" s="78" t="s">
        <v>329</v>
      </c>
      <c r="G183" s="17"/>
      <c r="H183" s="17"/>
      <c r="I183" s="17"/>
      <c r="J183" s="17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</row>
    <row r="184" spans="1:58" s="11" customFormat="1">
      <c r="A184" s="92">
        <f t="shared" si="2"/>
        <v>166</v>
      </c>
      <c r="B184" s="24" t="s">
        <v>152</v>
      </c>
      <c r="C184" s="50">
        <v>0.46</v>
      </c>
      <c r="D184" s="29" t="s">
        <v>19</v>
      </c>
      <c r="E184" s="77" t="s">
        <v>329</v>
      </c>
      <c r="F184" s="78" t="s">
        <v>329</v>
      </c>
      <c r="G184" s="17"/>
      <c r="H184" s="17"/>
      <c r="I184" s="17"/>
      <c r="J184" s="17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</row>
    <row r="185" spans="1:58" s="11" customFormat="1">
      <c r="A185" s="92">
        <f t="shared" si="2"/>
        <v>167</v>
      </c>
      <c r="B185" s="20" t="s">
        <v>153</v>
      </c>
      <c r="C185" s="50">
        <v>0.47</v>
      </c>
      <c r="D185" s="34" t="s">
        <v>67</v>
      </c>
      <c r="E185" s="77" t="s">
        <v>328</v>
      </c>
      <c r="F185" s="78" t="s">
        <v>328</v>
      </c>
      <c r="G185" s="17"/>
      <c r="H185" s="17"/>
      <c r="I185" s="17"/>
      <c r="J185" s="17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</row>
    <row r="186" spans="1:58" s="11" customFormat="1">
      <c r="A186" s="92">
        <f t="shared" si="2"/>
        <v>168</v>
      </c>
      <c r="B186" s="24" t="s">
        <v>154</v>
      </c>
      <c r="C186" s="50">
        <v>0.31</v>
      </c>
      <c r="D186" s="29" t="s">
        <v>19</v>
      </c>
      <c r="E186" s="77" t="s">
        <v>329</v>
      </c>
      <c r="F186" s="78" t="s">
        <v>329</v>
      </c>
      <c r="G186" s="17"/>
      <c r="H186" s="17"/>
      <c r="I186" s="17"/>
      <c r="J186" s="17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</row>
    <row r="187" spans="1:58" s="11" customFormat="1">
      <c r="A187" s="92">
        <f t="shared" si="2"/>
        <v>169</v>
      </c>
      <c r="B187" s="24" t="s">
        <v>155</v>
      </c>
      <c r="C187" s="50">
        <v>0.17</v>
      </c>
      <c r="D187" s="29" t="s">
        <v>156</v>
      </c>
      <c r="E187" s="77" t="s">
        <v>329</v>
      </c>
      <c r="F187" s="78" t="s">
        <v>329</v>
      </c>
      <c r="G187" s="17"/>
      <c r="H187" s="17"/>
      <c r="I187" s="17"/>
      <c r="J187" s="17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</row>
    <row r="188" spans="1:58" s="11" customFormat="1">
      <c r="A188" s="92">
        <f t="shared" si="2"/>
        <v>170</v>
      </c>
      <c r="B188" s="24" t="s">
        <v>157</v>
      </c>
      <c r="C188" s="50">
        <v>0.35</v>
      </c>
      <c r="D188" s="34" t="s">
        <v>67</v>
      </c>
      <c r="E188" s="77" t="s">
        <v>329</v>
      </c>
      <c r="F188" s="78" t="s">
        <v>329</v>
      </c>
      <c r="G188" s="17"/>
      <c r="H188" s="17"/>
      <c r="I188" s="17"/>
      <c r="J188" s="17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</row>
    <row r="189" spans="1:58" s="11" customFormat="1">
      <c r="A189" s="92">
        <f t="shared" si="2"/>
        <v>171</v>
      </c>
      <c r="B189" s="24" t="s">
        <v>158</v>
      </c>
      <c r="C189" s="50">
        <v>0.14000000000000001</v>
      </c>
      <c r="D189" s="29" t="s">
        <v>17</v>
      </c>
      <c r="E189" s="77" t="s">
        <v>329</v>
      </c>
      <c r="F189" s="78" t="s">
        <v>329</v>
      </c>
      <c r="G189" s="17"/>
      <c r="H189" s="17"/>
      <c r="I189" s="17"/>
      <c r="J189" s="17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</row>
    <row r="190" spans="1:58" s="11" customFormat="1">
      <c r="A190" s="92">
        <f t="shared" si="2"/>
        <v>172</v>
      </c>
      <c r="B190" s="24" t="s">
        <v>159</v>
      </c>
      <c r="C190" s="50">
        <v>7.0000000000000007E-2</v>
      </c>
      <c r="D190" s="29" t="s">
        <v>156</v>
      </c>
      <c r="E190" s="77" t="s">
        <v>329</v>
      </c>
      <c r="F190" s="78" t="s">
        <v>329</v>
      </c>
      <c r="G190" s="17"/>
      <c r="H190" s="17"/>
      <c r="I190" s="17"/>
      <c r="J190" s="17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</row>
    <row r="191" spans="1:58" s="11" customFormat="1">
      <c r="A191" s="92">
        <f t="shared" si="2"/>
        <v>173</v>
      </c>
      <c r="B191" s="20" t="s">
        <v>160</v>
      </c>
      <c r="C191" s="50">
        <v>0.36</v>
      </c>
      <c r="D191" s="29" t="s">
        <v>19</v>
      </c>
      <c r="E191" s="77" t="s">
        <v>329</v>
      </c>
      <c r="F191" s="78" t="s">
        <v>329</v>
      </c>
      <c r="G191" s="17"/>
      <c r="H191" s="17"/>
      <c r="I191" s="17"/>
      <c r="J191" s="17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</row>
    <row r="192" spans="1:58" s="11" customFormat="1">
      <c r="A192" s="92">
        <f t="shared" si="2"/>
        <v>174</v>
      </c>
      <c r="B192" s="24" t="s">
        <v>161</v>
      </c>
      <c r="C192" s="50">
        <v>0.38</v>
      </c>
      <c r="D192" s="29" t="s">
        <v>156</v>
      </c>
      <c r="E192" s="77" t="s">
        <v>329</v>
      </c>
      <c r="F192" s="78" t="s">
        <v>329</v>
      </c>
      <c r="G192" s="17"/>
      <c r="H192" s="17"/>
      <c r="I192" s="17"/>
      <c r="J192" s="17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</row>
    <row r="193" spans="1:58" s="1" customFormat="1">
      <c r="A193" s="92">
        <f>A192+1</f>
        <v>175</v>
      </c>
      <c r="B193" s="24" t="s">
        <v>162</v>
      </c>
      <c r="C193" s="50">
        <v>0.84</v>
      </c>
      <c r="D193" s="29" t="s">
        <v>163</v>
      </c>
      <c r="E193" s="77" t="s">
        <v>329</v>
      </c>
      <c r="F193" s="78" t="s">
        <v>329</v>
      </c>
      <c r="G193" s="9"/>
      <c r="H193" s="9"/>
      <c r="I193" s="9"/>
      <c r="J193" s="9"/>
      <c r="K193" s="9"/>
    </row>
    <row r="194" spans="1:58" s="11" customFormat="1">
      <c r="A194" s="5">
        <f>A193+1</f>
        <v>176</v>
      </c>
      <c r="B194" s="23" t="s">
        <v>441</v>
      </c>
      <c r="C194" s="50">
        <v>0.13500000000000001</v>
      </c>
      <c r="D194" s="29" t="s">
        <v>77</v>
      </c>
      <c r="E194" s="35" t="s">
        <v>329</v>
      </c>
      <c r="F194" s="36" t="s">
        <v>329</v>
      </c>
      <c r="G194" s="17"/>
      <c r="H194" s="17"/>
      <c r="I194" s="17"/>
      <c r="J194" s="17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</row>
    <row r="195" spans="1:58" s="11" customFormat="1">
      <c r="A195" s="92">
        <f>A193+1</f>
        <v>176</v>
      </c>
      <c r="B195" s="20" t="s">
        <v>164</v>
      </c>
      <c r="C195" s="50">
        <v>0.39</v>
      </c>
      <c r="D195" s="29" t="s">
        <v>401</v>
      </c>
      <c r="E195" s="77" t="s">
        <v>329</v>
      </c>
      <c r="F195" s="78" t="s">
        <v>329</v>
      </c>
      <c r="G195" s="17"/>
      <c r="H195" s="17"/>
      <c r="I195" s="17"/>
      <c r="J195" s="17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</row>
    <row r="196" spans="1:58" s="11" customFormat="1">
      <c r="A196" s="92">
        <f t="shared" si="2"/>
        <v>177</v>
      </c>
      <c r="B196" s="24" t="s">
        <v>320</v>
      </c>
      <c r="C196" s="50">
        <v>0.15</v>
      </c>
      <c r="D196" s="29" t="s">
        <v>17</v>
      </c>
      <c r="E196" s="77" t="s">
        <v>329</v>
      </c>
      <c r="F196" s="78" t="s">
        <v>329</v>
      </c>
      <c r="G196" s="17"/>
      <c r="H196" s="17"/>
      <c r="I196" s="17"/>
      <c r="J196" s="17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</row>
    <row r="197" spans="1:58" s="11" customFormat="1">
      <c r="A197" s="92">
        <f t="shared" si="2"/>
        <v>178</v>
      </c>
      <c r="B197" s="24" t="s">
        <v>319</v>
      </c>
      <c r="C197" s="50">
        <v>0.13</v>
      </c>
      <c r="D197" s="29" t="s">
        <v>405</v>
      </c>
      <c r="E197" s="77" t="s">
        <v>329</v>
      </c>
      <c r="F197" s="78" t="s">
        <v>329</v>
      </c>
      <c r="G197" s="17"/>
      <c r="H197" s="17"/>
      <c r="I197" s="17"/>
      <c r="J197" s="17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</row>
    <row r="198" spans="1:58" s="11" customFormat="1">
      <c r="A198" s="92">
        <f t="shared" si="2"/>
        <v>179</v>
      </c>
      <c r="B198" s="24" t="s">
        <v>318</v>
      </c>
      <c r="C198" s="50">
        <v>0.2</v>
      </c>
      <c r="D198" s="29" t="s">
        <v>67</v>
      </c>
      <c r="E198" s="77" t="s">
        <v>329</v>
      </c>
      <c r="F198" s="78" t="s">
        <v>329</v>
      </c>
      <c r="G198" s="17"/>
      <c r="H198" s="17"/>
      <c r="I198" s="17"/>
      <c r="J198" s="17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</row>
    <row r="199" spans="1:58" s="11" customFormat="1">
      <c r="A199" s="92">
        <f t="shared" si="2"/>
        <v>180</v>
      </c>
      <c r="B199" s="24" t="s">
        <v>165</v>
      </c>
      <c r="C199" s="50">
        <v>7.0000000000000007E-2</v>
      </c>
      <c r="D199" s="29" t="s">
        <v>17</v>
      </c>
      <c r="E199" s="77" t="s">
        <v>329</v>
      </c>
      <c r="F199" s="78" t="s">
        <v>329</v>
      </c>
      <c r="G199" s="17"/>
      <c r="H199" s="17"/>
      <c r="I199" s="17"/>
      <c r="J199" s="17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</row>
    <row r="200" spans="1:58" s="11" customFormat="1">
      <c r="A200" s="92">
        <f t="shared" si="2"/>
        <v>181</v>
      </c>
      <c r="B200" s="20" t="s">
        <v>166</v>
      </c>
      <c r="C200" s="50">
        <v>0.74</v>
      </c>
      <c r="D200" s="29" t="s">
        <v>405</v>
      </c>
      <c r="E200" s="77" t="s">
        <v>329</v>
      </c>
      <c r="F200" s="78" t="s">
        <v>329</v>
      </c>
      <c r="G200" s="17"/>
      <c r="H200" s="17"/>
      <c r="I200" s="17"/>
      <c r="J200" s="17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</row>
    <row r="201" spans="1:58" s="11" customFormat="1">
      <c r="A201" s="92">
        <f t="shared" si="2"/>
        <v>182</v>
      </c>
      <c r="B201" s="20" t="s">
        <v>167</v>
      </c>
      <c r="C201" s="50">
        <v>0.58299999999999996</v>
      </c>
      <c r="D201" s="29" t="s">
        <v>405</v>
      </c>
      <c r="E201" s="77" t="s">
        <v>329</v>
      </c>
      <c r="F201" s="78" t="s">
        <v>329</v>
      </c>
      <c r="G201" s="17"/>
      <c r="H201" s="17"/>
      <c r="I201" s="17"/>
      <c r="J201" s="17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</row>
    <row r="202" spans="1:58" s="1" customFormat="1">
      <c r="A202" s="92">
        <f>A201+1</f>
        <v>183</v>
      </c>
      <c r="B202" s="24" t="s">
        <v>168</v>
      </c>
      <c r="C202" s="50">
        <v>0.14499999999999999</v>
      </c>
      <c r="D202" s="29" t="s">
        <v>405</v>
      </c>
      <c r="E202" s="77" t="s">
        <v>329</v>
      </c>
      <c r="F202" s="78" t="s">
        <v>329</v>
      </c>
      <c r="G202" s="9"/>
      <c r="H202" s="9"/>
      <c r="I202" s="9"/>
      <c r="J202" s="9"/>
      <c r="K202" s="9"/>
    </row>
    <row r="203" spans="1:58" s="11" customFormat="1">
      <c r="A203" s="5">
        <f>A202+1</f>
        <v>184</v>
      </c>
      <c r="B203" s="94" t="s">
        <v>440</v>
      </c>
      <c r="C203" s="50">
        <v>0.65500000000000003</v>
      </c>
      <c r="D203" s="29" t="s">
        <v>414</v>
      </c>
      <c r="E203" s="35" t="s">
        <v>329</v>
      </c>
      <c r="F203" s="36" t="s">
        <v>329</v>
      </c>
      <c r="G203" s="17"/>
      <c r="H203" s="17"/>
      <c r="I203" s="17"/>
      <c r="J203" s="17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</row>
    <row r="204" spans="1:58" s="11" customFormat="1">
      <c r="A204" s="71">
        <f>A202+1</f>
        <v>184</v>
      </c>
      <c r="B204" s="24" t="s">
        <v>317</v>
      </c>
      <c r="C204" s="50">
        <v>0.28000000000000003</v>
      </c>
      <c r="D204" s="34" t="s">
        <v>67</v>
      </c>
      <c r="E204" s="77" t="s">
        <v>329</v>
      </c>
      <c r="F204" s="78" t="s">
        <v>329</v>
      </c>
      <c r="G204" s="17"/>
      <c r="H204" s="17"/>
      <c r="I204" s="17"/>
      <c r="J204" s="17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</row>
    <row r="205" spans="1:58" s="11" customFormat="1">
      <c r="A205" s="71">
        <f>A204+1</f>
        <v>185</v>
      </c>
      <c r="B205" s="24" t="s">
        <v>169</v>
      </c>
      <c r="C205" s="50">
        <v>0.47299999999999998</v>
      </c>
      <c r="D205" s="29" t="s">
        <v>405</v>
      </c>
      <c r="E205" s="77" t="s">
        <v>329</v>
      </c>
      <c r="F205" s="78" t="s">
        <v>329</v>
      </c>
      <c r="G205" s="17"/>
      <c r="H205" s="17"/>
      <c r="I205" s="17"/>
      <c r="J205" s="17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</row>
    <row r="206" spans="1:58" s="11" customFormat="1">
      <c r="A206" s="71">
        <f>A205+1</f>
        <v>186</v>
      </c>
      <c r="B206" s="24" t="s">
        <v>170</v>
      </c>
      <c r="C206" s="55">
        <v>0.18</v>
      </c>
      <c r="D206" s="29" t="s">
        <v>156</v>
      </c>
      <c r="E206" s="35" t="s">
        <v>329</v>
      </c>
      <c r="F206" s="36" t="s">
        <v>329</v>
      </c>
      <c r="G206" s="17"/>
      <c r="H206" s="17"/>
      <c r="I206" s="17"/>
      <c r="J206" s="17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</row>
    <row r="207" spans="1:58" s="11" customFormat="1" ht="11.45" customHeight="1">
      <c r="A207" s="164"/>
      <c r="B207" s="165" t="s">
        <v>171</v>
      </c>
      <c r="C207" s="170"/>
      <c r="D207" s="167"/>
      <c r="E207" s="168"/>
      <c r="F207" s="169"/>
      <c r="G207" s="17"/>
      <c r="H207" s="17"/>
      <c r="I207" s="17"/>
      <c r="J207" s="17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</row>
    <row r="208" spans="1:58" s="11" customFormat="1">
      <c r="A208" s="13">
        <v>187</v>
      </c>
      <c r="B208" s="24" t="s">
        <v>172</v>
      </c>
      <c r="C208" s="56">
        <v>0.71</v>
      </c>
      <c r="D208" s="29" t="s">
        <v>19</v>
      </c>
      <c r="E208" s="35" t="s">
        <v>329</v>
      </c>
      <c r="F208" s="36" t="s">
        <v>329</v>
      </c>
      <c r="G208" s="17"/>
      <c r="H208" s="17"/>
      <c r="I208" s="17"/>
      <c r="J208" s="17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</row>
    <row r="209" spans="1:58" s="11" customFormat="1">
      <c r="A209" s="13">
        <f t="shared" ref="A209:A238" si="3">A208+1</f>
        <v>188</v>
      </c>
      <c r="B209" s="20" t="s">
        <v>173</v>
      </c>
      <c r="C209" s="56">
        <v>1.3</v>
      </c>
      <c r="D209" s="34" t="s">
        <v>67</v>
      </c>
      <c r="E209" s="35" t="s">
        <v>328</v>
      </c>
      <c r="F209" s="36" t="s">
        <v>328</v>
      </c>
      <c r="G209" s="17"/>
      <c r="H209" s="17"/>
      <c r="I209" s="17"/>
      <c r="J209" s="17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</row>
    <row r="210" spans="1:58" s="11" customFormat="1">
      <c r="A210" s="13">
        <f t="shared" si="3"/>
        <v>189</v>
      </c>
      <c r="B210" s="24" t="s">
        <v>174</v>
      </c>
      <c r="C210" s="56">
        <v>0.72</v>
      </c>
      <c r="D210" s="29" t="s">
        <v>19</v>
      </c>
      <c r="E210" s="35" t="s">
        <v>329</v>
      </c>
      <c r="F210" s="36" t="s">
        <v>329</v>
      </c>
      <c r="G210" s="17"/>
      <c r="H210" s="17"/>
      <c r="I210" s="17"/>
      <c r="J210" s="17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</row>
    <row r="211" spans="1:58" s="11" customFormat="1">
      <c r="A211" s="13">
        <f t="shared" si="3"/>
        <v>190</v>
      </c>
      <c r="B211" s="24" t="s">
        <v>175</v>
      </c>
      <c r="C211" s="56">
        <v>0.68</v>
      </c>
      <c r="D211" s="29" t="s">
        <v>19</v>
      </c>
      <c r="E211" s="35" t="s">
        <v>329</v>
      </c>
      <c r="F211" s="36" t="s">
        <v>329</v>
      </c>
      <c r="G211" s="17"/>
      <c r="H211" s="17"/>
      <c r="I211" s="17"/>
      <c r="J211" s="17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</row>
    <row r="212" spans="1:58" s="11" customFormat="1">
      <c r="A212" s="13">
        <f t="shared" si="3"/>
        <v>191</v>
      </c>
      <c r="B212" s="26" t="s">
        <v>176</v>
      </c>
      <c r="C212" s="56">
        <v>0.5</v>
      </c>
      <c r="D212" s="29" t="s">
        <v>19</v>
      </c>
      <c r="E212" s="35" t="s">
        <v>329</v>
      </c>
      <c r="F212" s="36" t="s">
        <v>329</v>
      </c>
      <c r="G212" s="17"/>
      <c r="H212" s="17"/>
      <c r="I212" s="17"/>
      <c r="J212" s="17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</row>
    <row r="213" spans="1:58" s="11" customFormat="1">
      <c r="A213" s="13">
        <f t="shared" si="3"/>
        <v>192</v>
      </c>
      <c r="B213" s="20" t="s">
        <v>177</v>
      </c>
      <c r="C213" s="56">
        <v>1.05</v>
      </c>
      <c r="D213" s="76" t="s">
        <v>399</v>
      </c>
      <c r="E213" s="77" t="s">
        <v>329</v>
      </c>
      <c r="F213" s="78" t="s">
        <v>329</v>
      </c>
      <c r="G213" s="17"/>
      <c r="H213" s="17"/>
      <c r="I213" s="17"/>
      <c r="J213" s="17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</row>
    <row r="214" spans="1:58" s="11" customFormat="1">
      <c r="A214" s="13">
        <f t="shared" si="3"/>
        <v>193</v>
      </c>
      <c r="B214" s="20" t="s">
        <v>102</v>
      </c>
      <c r="C214" s="56">
        <v>0.22</v>
      </c>
      <c r="D214" s="34" t="s">
        <v>67</v>
      </c>
      <c r="E214" s="77" t="s">
        <v>329</v>
      </c>
      <c r="F214" s="78" t="s">
        <v>329</v>
      </c>
      <c r="G214" s="17"/>
      <c r="H214" s="17"/>
      <c r="I214" s="17"/>
      <c r="J214" s="17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</row>
    <row r="215" spans="1:58" s="11" customFormat="1">
      <c r="A215" s="13">
        <f t="shared" si="3"/>
        <v>194</v>
      </c>
      <c r="B215" s="72" t="s">
        <v>363</v>
      </c>
      <c r="C215" s="73">
        <v>0.17</v>
      </c>
      <c r="D215" s="74" t="s">
        <v>402</v>
      </c>
      <c r="E215" s="35" t="s">
        <v>329</v>
      </c>
      <c r="F215" s="36" t="s">
        <v>329</v>
      </c>
      <c r="G215" s="17"/>
      <c r="H215" s="17"/>
      <c r="I215" s="17"/>
      <c r="J215" s="17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</row>
    <row r="216" spans="1:58" s="11" customFormat="1">
      <c r="A216" s="13">
        <f t="shared" si="3"/>
        <v>195</v>
      </c>
      <c r="B216" s="72" t="s">
        <v>364</v>
      </c>
      <c r="C216" s="73">
        <v>0.52</v>
      </c>
      <c r="D216" s="74" t="s">
        <v>402</v>
      </c>
      <c r="E216" s="35" t="s">
        <v>329</v>
      </c>
      <c r="F216" s="36" t="s">
        <v>329</v>
      </c>
      <c r="G216" s="17"/>
      <c r="H216" s="17"/>
      <c r="I216" s="17"/>
      <c r="J216" s="17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</row>
    <row r="217" spans="1:58" s="11" customFormat="1">
      <c r="A217" s="13">
        <f t="shared" si="3"/>
        <v>196</v>
      </c>
      <c r="B217" s="72" t="s">
        <v>365</v>
      </c>
      <c r="C217" s="73">
        <v>0.51</v>
      </c>
      <c r="D217" s="74" t="s">
        <v>402</v>
      </c>
      <c r="E217" s="35" t="s">
        <v>329</v>
      </c>
      <c r="F217" s="36" t="s">
        <v>329</v>
      </c>
      <c r="G217" s="17"/>
      <c r="H217" s="17"/>
      <c r="I217" s="17"/>
      <c r="J217" s="1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</row>
    <row r="218" spans="1:58" s="11" customFormat="1">
      <c r="A218" s="13">
        <f t="shared" si="3"/>
        <v>197</v>
      </c>
      <c r="B218" s="72" t="s">
        <v>366</v>
      </c>
      <c r="C218" s="73">
        <v>0.16</v>
      </c>
      <c r="D218" s="74" t="s">
        <v>402</v>
      </c>
      <c r="E218" s="35" t="s">
        <v>329</v>
      </c>
      <c r="F218" s="36" t="s">
        <v>329</v>
      </c>
      <c r="G218" s="17"/>
      <c r="H218" s="17"/>
      <c r="I218" s="17"/>
      <c r="J218" s="17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</row>
    <row r="219" spans="1:58" s="11" customFormat="1">
      <c r="A219" s="13">
        <f t="shared" si="3"/>
        <v>198</v>
      </c>
      <c r="B219" s="72" t="s">
        <v>367</v>
      </c>
      <c r="C219" s="73">
        <v>0.25</v>
      </c>
      <c r="D219" s="74" t="s">
        <v>402</v>
      </c>
      <c r="E219" s="35" t="s">
        <v>329</v>
      </c>
      <c r="F219" s="36" t="s">
        <v>329</v>
      </c>
      <c r="G219" s="17"/>
      <c r="H219" s="17"/>
      <c r="I219" s="17"/>
      <c r="J219" s="17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</row>
    <row r="220" spans="1:58" s="11" customFormat="1">
      <c r="A220" s="13">
        <f t="shared" si="3"/>
        <v>199</v>
      </c>
      <c r="B220" s="72" t="s">
        <v>368</v>
      </c>
      <c r="C220" s="73">
        <v>0.26</v>
      </c>
      <c r="D220" s="74" t="s">
        <v>402</v>
      </c>
      <c r="E220" s="35" t="s">
        <v>329</v>
      </c>
      <c r="F220" s="36" t="s">
        <v>329</v>
      </c>
      <c r="G220" s="17"/>
      <c r="H220" s="17"/>
      <c r="I220" s="17"/>
      <c r="J220" s="17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</row>
    <row r="221" spans="1:58" s="11" customFormat="1">
      <c r="A221" s="13">
        <f t="shared" si="3"/>
        <v>200</v>
      </c>
      <c r="B221" s="72" t="s">
        <v>369</v>
      </c>
      <c r="C221" s="73">
        <v>0.62</v>
      </c>
      <c r="D221" s="74" t="s">
        <v>402</v>
      </c>
      <c r="E221" s="35" t="s">
        <v>329</v>
      </c>
      <c r="F221" s="36" t="s">
        <v>329</v>
      </c>
      <c r="G221" s="17"/>
      <c r="H221" s="17"/>
      <c r="I221" s="17"/>
      <c r="J221" s="17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</row>
    <row r="222" spans="1:58" s="11" customFormat="1">
      <c r="A222" s="13">
        <f t="shared" si="3"/>
        <v>201</v>
      </c>
      <c r="B222" s="72" t="s">
        <v>370</v>
      </c>
      <c r="C222" s="75">
        <v>0.24</v>
      </c>
      <c r="D222" s="74" t="s">
        <v>402</v>
      </c>
      <c r="E222" s="35" t="s">
        <v>329</v>
      </c>
      <c r="F222" s="36" t="s">
        <v>329</v>
      </c>
      <c r="G222" s="17"/>
      <c r="H222" s="17"/>
      <c r="I222" s="17"/>
      <c r="J222" s="17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</row>
    <row r="223" spans="1:58" s="11" customFormat="1">
      <c r="A223" s="13">
        <f t="shared" si="3"/>
        <v>202</v>
      </c>
      <c r="B223" s="72" t="s">
        <v>371</v>
      </c>
      <c r="C223" s="73">
        <v>0.26</v>
      </c>
      <c r="D223" s="74" t="s">
        <v>402</v>
      </c>
      <c r="E223" s="35" t="s">
        <v>329</v>
      </c>
      <c r="F223" s="36" t="s">
        <v>329</v>
      </c>
      <c r="G223" s="17"/>
      <c r="H223" s="17"/>
      <c r="I223" s="17"/>
      <c r="J223" s="17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</row>
    <row r="224" spans="1:58" s="11" customFormat="1">
      <c r="A224" s="13">
        <f t="shared" si="3"/>
        <v>203</v>
      </c>
      <c r="B224" s="72" t="s">
        <v>372</v>
      </c>
      <c r="C224" s="73">
        <v>0.23</v>
      </c>
      <c r="D224" s="74" t="s">
        <v>402</v>
      </c>
      <c r="E224" s="35" t="s">
        <v>329</v>
      </c>
      <c r="F224" s="36" t="s">
        <v>329</v>
      </c>
      <c r="G224" s="17"/>
      <c r="H224" s="17"/>
      <c r="I224" s="17"/>
      <c r="J224" s="17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</row>
    <row r="225" spans="1:59" s="11" customFormat="1">
      <c r="A225" s="13">
        <f t="shared" si="3"/>
        <v>204</v>
      </c>
      <c r="B225" s="72" t="s">
        <v>373</v>
      </c>
      <c r="C225" s="73">
        <v>0.61</v>
      </c>
      <c r="D225" s="74" t="s">
        <v>402</v>
      </c>
      <c r="E225" s="35" t="s">
        <v>329</v>
      </c>
      <c r="F225" s="36" t="s">
        <v>329</v>
      </c>
      <c r="G225" s="17"/>
      <c r="H225" s="17"/>
      <c r="I225" s="17"/>
      <c r="J225" s="17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</row>
    <row r="226" spans="1:59" s="11" customFormat="1">
      <c r="A226" s="13">
        <f t="shared" si="3"/>
        <v>205</v>
      </c>
      <c r="B226" s="72" t="s">
        <v>374</v>
      </c>
      <c r="C226" s="73">
        <v>0.09</v>
      </c>
      <c r="D226" s="74" t="s">
        <v>402</v>
      </c>
      <c r="E226" s="35" t="s">
        <v>329</v>
      </c>
      <c r="F226" s="36" t="s">
        <v>329</v>
      </c>
      <c r="G226" s="17"/>
      <c r="H226" s="17"/>
      <c r="I226" s="17"/>
      <c r="J226" s="17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</row>
    <row r="227" spans="1:59" s="11" customFormat="1">
      <c r="A227" s="13">
        <f t="shared" si="3"/>
        <v>206</v>
      </c>
      <c r="B227" s="72" t="s">
        <v>375</v>
      </c>
      <c r="C227" s="73">
        <v>0.28000000000000003</v>
      </c>
      <c r="D227" s="74" t="s">
        <v>402</v>
      </c>
      <c r="E227" s="35" t="s">
        <v>329</v>
      </c>
      <c r="F227" s="36" t="s">
        <v>329</v>
      </c>
      <c r="G227" s="17"/>
      <c r="H227" s="17"/>
      <c r="I227" s="17"/>
      <c r="J227" s="17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</row>
    <row r="228" spans="1:59" s="11" customFormat="1">
      <c r="A228" s="13">
        <f t="shared" si="3"/>
        <v>207</v>
      </c>
      <c r="B228" s="84" t="s">
        <v>376</v>
      </c>
      <c r="C228" s="73">
        <v>0.33</v>
      </c>
      <c r="D228" s="74" t="s">
        <v>402</v>
      </c>
      <c r="E228" s="35" t="s">
        <v>329</v>
      </c>
      <c r="F228" s="36" t="s">
        <v>329</v>
      </c>
      <c r="G228" s="17"/>
      <c r="H228" s="17"/>
      <c r="I228" s="17"/>
      <c r="J228" s="17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</row>
    <row r="229" spans="1:59" s="11" customFormat="1">
      <c r="A229" s="13">
        <f t="shared" si="3"/>
        <v>208</v>
      </c>
      <c r="B229" s="72" t="s">
        <v>377</v>
      </c>
      <c r="C229" s="73">
        <v>0.12</v>
      </c>
      <c r="D229" s="74" t="s">
        <v>402</v>
      </c>
      <c r="E229" s="35" t="s">
        <v>329</v>
      </c>
      <c r="F229" s="36" t="s">
        <v>329</v>
      </c>
      <c r="G229" s="17"/>
      <c r="H229" s="17"/>
      <c r="I229" s="17"/>
      <c r="J229" s="17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</row>
    <row r="230" spans="1:59" s="11" customFormat="1">
      <c r="A230" s="13">
        <f t="shared" si="3"/>
        <v>209</v>
      </c>
      <c r="B230" s="72" t="s">
        <v>378</v>
      </c>
      <c r="C230" s="73">
        <v>0.42</v>
      </c>
      <c r="D230" s="74" t="s">
        <v>402</v>
      </c>
      <c r="E230" s="35" t="s">
        <v>329</v>
      </c>
      <c r="F230" s="36" t="s">
        <v>329</v>
      </c>
      <c r="G230" s="17"/>
      <c r="H230" s="17"/>
      <c r="I230" s="17"/>
      <c r="J230" s="17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</row>
    <row r="231" spans="1:59" s="11" customFormat="1">
      <c r="A231" s="13">
        <f t="shared" si="3"/>
        <v>210</v>
      </c>
      <c r="B231" s="72" t="s">
        <v>379</v>
      </c>
      <c r="C231" s="73">
        <v>0.21</v>
      </c>
      <c r="D231" s="74" t="s">
        <v>402</v>
      </c>
      <c r="E231" s="35" t="s">
        <v>329</v>
      </c>
      <c r="F231" s="36" t="s">
        <v>329</v>
      </c>
      <c r="G231" s="17"/>
      <c r="H231" s="17"/>
      <c r="I231" s="17"/>
      <c r="J231" s="17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</row>
    <row r="232" spans="1:59" s="11" customFormat="1">
      <c r="A232" s="13">
        <f t="shared" si="3"/>
        <v>211</v>
      </c>
      <c r="B232" s="72" t="s">
        <v>380</v>
      </c>
      <c r="C232" s="73">
        <v>0.25</v>
      </c>
      <c r="D232" s="74" t="s">
        <v>402</v>
      </c>
      <c r="E232" s="35" t="s">
        <v>329</v>
      </c>
      <c r="F232" s="36" t="s">
        <v>329</v>
      </c>
      <c r="G232" s="17"/>
      <c r="H232" s="17"/>
      <c r="I232" s="17"/>
      <c r="J232" s="17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</row>
    <row r="233" spans="1:59" s="11" customFormat="1">
      <c r="A233" s="13">
        <f t="shared" si="3"/>
        <v>212</v>
      </c>
      <c r="B233" s="72" t="s">
        <v>381</v>
      </c>
      <c r="C233" s="73">
        <v>0.38</v>
      </c>
      <c r="D233" s="74" t="s">
        <v>402</v>
      </c>
      <c r="E233" s="35" t="s">
        <v>329</v>
      </c>
      <c r="F233" s="36" t="s">
        <v>329</v>
      </c>
      <c r="G233" s="17"/>
      <c r="H233" s="17"/>
      <c r="I233" s="17"/>
      <c r="J233" s="17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</row>
    <row r="234" spans="1:59" s="11" customFormat="1">
      <c r="A234" s="13">
        <f t="shared" si="3"/>
        <v>213</v>
      </c>
      <c r="B234" s="72" t="s">
        <v>382</v>
      </c>
      <c r="C234" s="73">
        <v>0.11</v>
      </c>
      <c r="D234" s="74" t="s">
        <v>402</v>
      </c>
      <c r="E234" s="35" t="s">
        <v>329</v>
      </c>
      <c r="F234" s="36" t="s">
        <v>329</v>
      </c>
      <c r="G234" s="17"/>
      <c r="H234" s="17"/>
      <c r="I234" s="17"/>
      <c r="J234" s="17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</row>
    <row r="235" spans="1:59" s="11" customFormat="1">
      <c r="A235" s="13">
        <f t="shared" si="3"/>
        <v>214</v>
      </c>
      <c r="B235" s="72" t="s">
        <v>383</v>
      </c>
      <c r="C235" s="73">
        <v>0.13</v>
      </c>
      <c r="D235" s="74" t="s">
        <v>402</v>
      </c>
      <c r="E235" s="35" t="s">
        <v>329</v>
      </c>
      <c r="F235" s="36" t="s">
        <v>329</v>
      </c>
      <c r="G235" s="17"/>
      <c r="H235" s="17"/>
      <c r="I235" s="17"/>
      <c r="J235" s="17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</row>
    <row r="236" spans="1:59" s="11" customFormat="1">
      <c r="A236" s="13">
        <f t="shared" si="3"/>
        <v>215</v>
      </c>
      <c r="B236" s="72" t="s">
        <v>384</v>
      </c>
      <c r="C236" s="75">
        <v>0.67</v>
      </c>
      <c r="D236" s="74" t="s">
        <v>403</v>
      </c>
      <c r="E236" s="35" t="s">
        <v>329</v>
      </c>
      <c r="F236" s="36" t="s">
        <v>329</v>
      </c>
      <c r="G236" s="17"/>
      <c r="H236" s="17"/>
      <c r="I236" s="17"/>
      <c r="J236" s="17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</row>
    <row r="237" spans="1:59" s="11" customFormat="1">
      <c r="A237" s="13">
        <f t="shared" si="3"/>
        <v>216</v>
      </c>
      <c r="B237" s="72" t="s">
        <v>385</v>
      </c>
      <c r="C237" s="75">
        <v>0.5</v>
      </c>
      <c r="D237" s="74" t="s">
        <v>402</v>
      </c>
      <c r="E237" s="35" t="s">
        <v>329</v>
      </c>
      <c r="F237" s="36" t="s">
        <v>329</v>
      </c>
      <c r="G237" s="17"/>
      <c r="H237" s="17"/>
      <c r="I237" s="17"/>
      <c r="J237" s="17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</row>
    <row r="238" spans="1:59" s="11" customFormat="1">
      <c r="A238" s="13">
        <f t="shared" si="3"/>
        <v>217</v>
      </c>
      <c r="B238" s="95" t="s">
        <v>386</v>
      </c>
      <c r="C238" s="73">
        <v>0.16</v>
      </c>
      <c r="D238" s="96" t="s">
        <v>402</v>
      </c>
      <c r="E238" s="35" t="s">
        <v>329</v>
      </c>
      <c r="F238" s="36" t="s">
        <v>329</v>
      </c>
      <c r="G238" s="9"/>
      <c r="H238" s="9"/>
      <c r="I238" s="9"/>
      <c r="J238" s="9"/>
      <c r="K238" s="9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</row>
    <row r="239" spans="1:59" s="11" customFormat="1">
      <c r="A239" s="13">
        <f>A238+1</f>
        <v>218</v>
      </c>
      <c r="B239" s="24" t="s">
        <v>439</v>
      </c>
      <c r="C239" s="56">
        <v>0.63700000000000001</v>
      </c>
      <c r="D239" s="29" t="s">
        <v>412</v>
      </c>
      <c r="E239" s="35" t="s">
        <v>329</v>
      </c>
      <c r="F239" s="36" t="s">
        <v>329</v>
      </c>
      <c r="G239" s="9"/>
      <c r="H239" s="9"/>
      <c r="I239" s="9"/>
      <c r="J239" s="9"/>
      <c r="K239" s="9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</row>
    <row r="240" spans="1:59" s="11" customFormat="1">
      <c r="A240" s="13">
        <f>A239+1</f>
        <v>219</v>
      </c>
      <c r="B240" s="20" t="s">
        <v>438</v>
      </c>
      <c r="C240" s="56">
        <v>0.13500000000000001</v>
      </c>
      <c r="D240" s="29" t="s">
        <v>77</v>
      </c>
      <c r="E240" s="35" t="s">
        <v>329</v>
      </c>
      <c r="F240" s="36" t="s">
        <v>329</v>
      </c>
      <c r="G240" s="17"/>
      <c r="H240" s="17"/>
      <c r="I240" s="17"/>
      <c r="J240" s="17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</row>
    <row r="241" spans="1:59" s="11" customFormat="1">
      <c r="A241" s="13">
        <f>A238+1</f>
        <v>218</v>
      </c>
      <c r="B241" s="95" t="s">
        <v>387</v>
      </c>
      <c r="C241" s="73">
        <v>0.17</v>
      </c>
      <c r="D241" s="96" t="s">
        <v>402</v>
      </c>
      <c r="E241" s="35" t="s">
        <v>329</v>
      </c>
      <c r="F241" s="36" t="s">
        <v>329</v>
      </c>
      <c r="G241" s="9"/>
      <c r="H241" s="9"/>
      <c r="I241" s="9"/>
      <c r="J241" s="9"/>
      <c r="K241" s="9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</row>
    <row r="242" spans="1:59" s="11" customFormat="1">
      <c r="A242" s="13">
        <f t="shared" ref="A242:A243" si="4">A241+1</f>
        <v>219</v>
      </c>
      <c r="B242" s="24" t="s">
        <v>437</v>
      </c>
      <c r="C242" s="56">
        <v>0.84699999999999998</v>
      </c>
      <c r="D242" s="29" t="s">
        <v>77</v>
      </c>
      <c r="E242" s="35" t="s">
        <v>329</v>
      </c>
      <c r="F242" s="36" t="s">
        <v>329</v>
      </c>
      <c r="G242" s="17"/>
      <c r="H242" s="17"/>
      <c r="I242" s="17"/>
      <c r="J242" s="17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</row>
    <row r="243" spans="1:59" s="11" customFormat="1">
      <c r="A243" s="13">
        <f t="shared" si="4"/>
        <v>220</v>
      </c>
      <c r="B243" s="95" t="s">
        <v>388</v>
      </c>
      <c r="C243" s="73">
        <v>0.13</v>
      </c>
      <c r="D243" s="96" t="s">
        <v>402</v>
      </c>
      <c r="E243" s="35" t="s">
        <v>329</v>
      </c>
      <c r="F243" s="36" t="s">
        <v>329</v>
      </c>
      <c r="G243" s="17"/>
      <c r="H243" s="17"/>
      <c r="I243" s="17"/>
      <c r="J243" s="17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</row>
    <row r="244" spans="1:59" s="11" customFormat="1">
      <c r="A244" s="13">
        <f t="shared" ref="A244" si="5">A241+1</f>
        <v>219</v>
      </c>
      <c r="B244" s="95" t="s">
        <v>389</v>
      </c>
      <c r="C244" s="73">
        <v>0.25</v>
      </c>
      <c r="D244" s="96" t="s">
        <v>402</v>
      </c>
      <c r="E244" s="35" t="s">
        <v>329</v>
      </c>
      <c r="F244" s="36" t="s">
        <v>329</v>
      </c>
      <c r="G244" s="17"/>
      <c r="H244" s="17"/>
      <c r="I244" s="17"/>
      <c r="J244" s="17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</row>
    <row r="245" spans="1:59" s="11" customFormat="1">
      <c r="A245" s="13">
        <f t="shared" ref="A245:A246" si="6">A244+1</f>
        <v>220</v>
      </c>
      <c r="B245" s="95" t="s">
        <v>390</v>
      </c>
      <c r="C245" s="73">
        <v>0.64</v>
      </c>
      <c r="D245" s="96" t="s">
        <v>402</v>
      </c>
      <c r="E245" s="35" t="s">
        <v>329</v>
      </c>
      <c r="F245" s="36" t="s">
        <v>329</v>
      </c>
      <c r="G245" s="17"/>
      <c r="H245" s="17"/>
      <c r="I245" s="17"/>
      <c r="J245" s="17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</row>
    <row r="246" spans="1:59" s="11" customFormat="1">
      <c r="A246" s="13">
        <f t="shared" si="6"/>
        <v>221</v>
      </c>
      <c r="B246" s="95" t="s">
        <v>391</v>
      </c>
      <c r="C246" s="73">
        <v>0.37</v>
      </c>
      <c r="D246" s="96" t="s">
        <v>402</v>
      </c>
      <c r="E246" s="35" t="s">
        <v>329</v>
      </c>
      <c r="F246" s="36" t="s">
        <v>329</v>
      </c>
      <c r="G246" s="17"/>
      <c r="H246" s="17"/>
      <c r="I246" s="17"/>
      <c r="J246" s="17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</row>
    <row r="247" spans="1:59" s="11" customFormat="1">
      <c r="A247" s="13">
        <f t="shared" ref="A247" si="7">A244+1</f>
        <v>220</v>
      </c>
      <c r="B247" s="95" t="s">
        <v>392</v>
      </c>
      <c r="C247" s="73">
        <v>0.16</v>
      </c>
      <c r="D247" s="96" t="s">
        <v>402</v>
      </c>
      <c r="E247" s="35" t="s">
        <v>329</v>
      </c>
      <c r="F247" s="36" t="s">
        <v>329</v>
      </c>
      <c r="G247" s="17"/>
      <c r="H247" s="17"/>
      <c r="I247" s="17"/>
      <c r="J247" s="17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</row>
    <row r="248" spans="1:59" s="11" customFormat="1">
      <c r="A248" s="13">
        <f t="shared" ref="A248:A249" si="8">A247+1</f>
        <v>221</v>
      </c>
      <c r="B248" s="95" t="s">
        <v>393</v>
      </c>
      <c r="C248" s="73">
        <v>0.22</v>
      </c>
      <c r="D248" s="96" t="s">
        <v>402</v>
      </c>
      <c r="E248" s="35" t="s">
        <v>329</v>
      </c>
      <c r="F248" s="36" t="s">
        <v>329</v>
      </c>
      <c r="G248" s="17"/>
      <c r="H248" s="17"/>
      <c r="I248" s="17"/>
      <c r="J248" s="17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</row>
    <row r="249" spans="1:59" s="11" customFormat="1">
      <c r="A249" s="13">
        <f t="shared" si="8"/>
        <v>222</v>
      </c>
      <c r="B249" s="95" t="s">
        <v>394</v>
      </c>
      <c r="C249" s="73">
        <v>0.31</v>
      </c>
      <c r="D249" s="96" t="s">
        <v>403</v>
      </c>
      <c r="E249" s="35" t="s">
        <v>329</v>
      </c>
      <c r="F249" s="36" t="s">
        <v>329</v>
      </c>
      <c r="G249" s="9"/>
      <c r="H249" s="9"/>
      <c r="I249" s="9"/>
      <c r="J249" s="9"/>
      <c r="K249" s="9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</row>
    <row r="250" spans="1:59" s="11" customFormat="1">
      <c r="A250" s="13">
        <f t="shared" ref="A250" si="9">A247+1</f>
        <v>221</v>
      </c>
      <c r="B250" s="20" t="s">
        <v>436</v>
      </c>
      <c r="C250" s="56">
        <v>0.76</v>
      </c>
      <c r="D250" s="29" t="s">
        <v>412</v>
      </c>
      <c r="E250" s="35" t="s">
        <v>329</v>
      </c>
      <c r="F250" s="36" t="s">
        <v>329</v>
      </c>
      <c r="G250" s="9"/>
      <c r="H250" s="9"/>
      <c r="I250" s="9"/>
      <c r="J250" s="9"/>
      <c r="K250" s="9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</row>
    <row r="251" spans="1:59" s="11" customFormat="1">
      <c r="A251" s="13">
        <f t="shared" ref="A251:A252" si="10">A250+1</f>
        <v>222</v>
      </c>
      <c r="B251" s="24" t="s">
        <v>417</v>
      </c>
      <c r="C251" s="56">
        <v>6.6000000000000003E-2</v>
      </c>
      <c r="D251" s="29" t="s">
        <v>412</v>
      </c>
      <c r="E251" s="35" t="s">
        <v>329</v>
      </c>
      <c r="F251" s="36" t="s">
        <v>329</v>
      </c>
      <c r="G251" s="9"/>
      <c r="H251" s="9"/>
      <c r="I251" s="9"/>
      <c r="J251" s="9"/>
      <c r="K251" s="9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</row>
    <row r="252" spans="1:59" s="11" customFormat="1">
      <c r="A252" s="13">
        <f t="shared" si="10"/>
        <v>223</v>
      </c>
      <c r="B252" s="26" t="s">
        <v>418</v>
      </c>
      <c r="C252" s="56">
        <v>0.122</v>
      </c>
      <c r="D252" s="29" t="s">
        <v>412</v>
      </c>
      <c r="E252" s="35" t="s">
        <v>329</v>
      </c>
      <c r="F252" s="36" t="s">
        <v>329</v>
      </c>
      <c r="G252" s="17"/>
      <c r="H252" s="17"/>
      <c r="I252" s="17"/>
      <c r="J252" s="17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</row>
    <row r="253" spans="1:59" s="11" customFormat="1" ht="14.45" customHeight="1">
      <c r="A253" s="184"/>
      <c r="B253" s="182" t="s">
        <v>178</v>
      </c>
      <c r="C253" s="171"/>
      <c r="D253" s="172"/>
      <c r="E253" s="173"/>
      <c r="F253" s="174"/>
      <c r="G253" s="17"/>
      <c r="H253" s="17"/>
      <c r="I253" s="17"/>
      <c r="J253" s="17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</row>
    <row r="254" spans="1:59" s="11" customFormat="1" ht="28.15" customHeight="1">
      <c r="A254" s="13">
        <v>224</v>
      </c>
      <c r="B254" s="33" t="s">
        <v>337</v>
      </c>
      <c r="C254" s="56">
        <v>0.3</v>
      </c>
      <c r="D254" s="29" t="s">
        <v>19</v>
      </c>
      <c r="E254" s="77" t="s">
        <v>328</v>
      </c>
      <c r="F254" s="78" t="s">
        <v>328</v>
      </c>
      <c r="G254" s="17"/>
      <c r="H254" s="17"/>
      <c r="I254" s="17"/>
      <c r="J254" s="17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</row>
    <row r="255" spans="1:59" s="11" customFormat="1">
      <c r="A255" s="32" t="s">
        <v>848</v>
      </c>
      <c r="B255" s="33" t="s">
        <v>336</v>
      </c>
      <c r="C255" s="56">
        <v>0.28000000000000003</v>
      </c>
      <c r="D255" s="29" t="s">
        <v>19</v>
      </c>
      <c r="E255" s="35" t="s">
        <v>329</v>
      </c>
      <c r="F255" s="36" t="s">
        <v>329</v>
      </c>
      <c r="G255" s="17"/>
      <c r="H255" s="17"/>
      <c r="I255" s="17"/>
      <c r="J255" s="17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</row>
    <row r="256" spans="1:59" s="11" customFormat="1">
      <c r="A256" s="13">
        <v>226</v>
      </c>
      <c r="B256" s="24" t="s">
        <v>179</v>
      </c>
      <c r="C256" s="56">
        <v>0.25</v>
      </c>
      <c r="D256" s="29" t="s">
        <v>19</v>
      </c>
      <c r="E256" s="35" t="s">
        <v>329</v>
      </c>
      <c r="F256" s="36" t="s">
        <v>329</v>
      </c>
      <c r="G256" s="17"/>
      <c r="H256" s="17"/>
      <c r="I256" s="17"/>
      <c r="J256" s="17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</row>
    <row r="257" spans="1:58" s="11" customFormat="1">
      <c r="A257" s="13">
        <f t="shared" ref="A257:A318" si="11">A256+1</f>
        <v>227</v>
      </c>
      <c r="B257" s="20" t="s">
        <v>180</v>
      </c>
      <c r="C257" s="56">
        <v>0.75</v>
      </c>
      <c r="D257" s="29" t="s">
        <v>19</v>
      </c>
      <c r="E257" s="77" t="s">
        <v>329</v>
      </c>
      <c r="F257" s="78" t="s">
        <v>329</v>
      </c>
      <c r="G257" s="17"/>
      <c r="H257" s="17"/>
      <c r="I257" s="17"/>
      <c r="J257" s="17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</row>
    <row r="258" spans="1:58" s="11" customFormat="1">
      <c r="A258" s="13">
        <f t="shared" si="11"/>
        <v>228</v>
      </c>
      <c r="B258" s="24" t="s">
        <v>181</v>
      </c>
      <c r="C258" s="56">
        <v>0.35</v>
      </c>
      <c r="D258" s="29" t="s">
        <v>15</v>
      </c>
      <c r="E258" s="35" t="s">
        <v>329</v>
      </c>
      <c r="F258" s="36" t="s">
        <v>329</v>
      </c>
      <c r="G258" s="17"/>
      <c r="H258" s="17"/>
      <c r="I258" s="17"/>
      <c r="J258" s="17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</row>
    <row r="259" spans="1:58" s="11" customFormat="1">
      <c r="A259" s="13">
        <f t="shared" si="11"/>
        <v>229</v>
      </c>
      <c r="B259" s="24" t="s">
        <v>182</v>
      </c>
      <c r="C259" s="56">
        <v>0.31</v>
      </c>
      <c r="D259" s="29" t="s">
        <v>15</v>
      </c>
      <c r="E259" s="35" t="s">
        <v>329</v>
      </c>
      <c r="F259" s="36" t="s">
        <v>329</v>
      </c>
      <c r="G259" s="17"/>
      <c r="H259" s="17"/>
      <c r="I259" s="17"/>
      <c r="J259" s="17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</row>
    <row r="260" spans="1:58" s="11" customFormat="1">
      <c r="A260" s="13">
        <f t="shared" si="11"/>
        <v>230</v>
      </c>
      <c r="B260" s="24" t="s">
        <v>183</v>
      </c>
      <c r="C260" s="56">
        <v>0.3</v>
      </c>
      <c r="D260" s="29" t="s">
        <v>19</v>
      </c>
      <c r="E260" s="35" t="s">
        <v>329</v>
      </c>
      <c r="F260" s="36" t="s">
        <v>329</v>
      </c>
      <c r="G260" s="17"/>
      <c r="H260" s="17"/>
      <c r="I260" s="17"/>
      <c r="J260" s="17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</row>
    <row r="261" spans="1:58" s="11" customFormat="1">
      <c r="A261" s="13">
        <f t="shared" si="11"/>
        <v>231</v>
      </c>
      <c r="B261" s="20" t="s">
        <v>184</v>
      </c>
      <c r="C261" s="56">
        <v>0.21</v>
      </c>
      <c r="D261" s="29" t="s">
        <v>19</v>
      </c>
      <c r="E261" s="35" t="s">
        <v>329</v>
      </c>
      <c r="F261" s="36" t="s">
        <v>329</v>
      </c>
      <c r="G261" s="17"/>
      <c r="H261" s="17"/>
      <c r="I261" s="17"/>
      <c r="J261" s="17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</row>
    <row r="262" spans="1:58" s="11" customFormat="1">
      <c r="A262" s="13">
        <f t="shared" si="11"/>
        <v>232</v>
      </c>
      <c r="B262" s="24" t="s">
        <v>185</v>
      </c>
      <c r="C262" s="56">
        <v>0.34</v>
      </c>
      <c r="D262" s="29" t="s">
        <v>19</v>
      </c>
      <c r="E262" s="35" t="s">
        <v>329</v>
      </c>
      <c r="F262" s="36" t="s">
        <v>329</v>
      </c>
      <c r="G262" s="17"/>
      <c r="H262" s="17"/>
      <c r="I262" s="17"/>
      <c r="J262" s="1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</row>
    <row r="263" spans="1:58" s="11" customFormat="1">
      <c r="A263" s="13">
        <f t="shared" si="11"/>
        <v>233</v>
      </c>
      <c r="B263" s="20" t="s">
        <v>186</v>
      </c>
      <c r="C263" s="56">
        <v>0.96</v>
      </c>
      <c r="D263" s="29" t="s">
        <v>19</v>
      </c>
      <c r="E263" s="35" t="s">
        <v>329</v>
      </c>
      <c r="F263" s="36" t="s">
        <v>329</v>
      </c>
      <c r="G263" s="17"/>
      <c r="H263" s="17"/>
      <c r="I263" s="17"/>
      <c r="J263" s="17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</row>
    <row r="264" spans="1:58" s="11" customFormat="1">
      <c r="A264" s="13">
        <f t="shared" si="11"/>
        <v>234</v>
      </c>
      <c r="B264" s="20" t="s">
        <v>187</v>
      </c>
      <c r="C264" s="56">
        <v>0.36</v>
      </c>
      <c r="D264" s="29" t="s">
        <v>19</v>
      </c>
      <c r="E264" s="35" t="s">
        <v>329</v>
      </c>
      <c r="F264" s="36" t="s">
        <v>329</v>
      </c>
      <c r="G264" s="17"/>
      <c r="H264" s="17"/>
      <c r="I264" s="17"/>
      <c r="J264" s="17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</row>
    <row r="265" spans="1:58" s="11" customFormat="1">
      <c r="A265" s="13">
        <f t="shared" si="11"/>
        <v>235</v>
      </c>
      <c r="B265" s="24" t="s">
        <v>188</v>
      </c>
      <c r="C265" s="56">
        <v>0.71</v>
      </c>
      <c r="D265" s="29" t="s">
        <v>19</v>
      </c>
      <c r="E265" s="35" t="s">
        <v>329</v>
      </c>
      <c r="F265" s="36" t="s">
        <v>329</v>
      </c>
      <c r="G265" s="17"/>
      <c r="H265" s="17"/>
      <c r="I265" s="17"/>
      <c r="J265" s="17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</row>
    <row r="266" spans="1:58" s="11" customFormat="1">
      <c r="A266" s="13">
        <f t="shared" si="11"/>
        <v>236</v>
      </c>
      <c r="B266" s="24" t="s">
        <v>189</v>
      </c>
      <c r="C266" s="55">
        <v>0.13</v>
      </c>
      <c r="D266" s="29" t="s">
        <v>19</v>
      </c>
      <c r="E266" s="35" t="s">
        <v>329</v>
      </c>
      <c r="F266" s="36" t="s">
        <v>329</v>
      </c>
      <c r="G266" s="17"/>
      <c r="H266" s="17"/>
      <c r="I266" s="17"/>
      <c r="J266" s="17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</row>
    <row r="267" spans="1:58" s="11" customFormat="1">
      <c r="A267" s="13">
        <f t="shared" si="11"/>
        <v>237</v>
      </c>
      <c r="B267" s="24" t="s">
        <v>190</v>
      </c>
      <c r="C267" s="56">
        <v>0.42</v>
      </c>
      <c r="D267" s="29" t="s">
        <v>19</v>
      </c>
      <c r="E267" s="35" t="s">
        <v>329</v>
      </c>
      <c r="F267" s="36" t="s">
        <v>329</v>
      </c>
      <c r="G267" s="17"/>
      <c r="H267" s="17"/>
      <c r="I267" s="17"/>
      <c r="J267" s="17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</row>
    <row r="268" spans="1:58" s="11" customFormat="1">
      <c r="A268" s="13">
        <f t="shared" si="11"/>
        <v>238</v>
      </c>
      <c r="B268" s="24" t="s">
        <v>191</v>
      </c>
      <c r="C268" s="56">
        <v>0.3</v>
      </c>
      <c r="D268" s="29" t="s">
        <v>19</v>
      </c>
      <c r="E268" s="35" t="s">
        <v>329</v>
      </c>
      <c r="F268" s="36" t="s">
        <v>329</v>
      </c>
      <c r="G268" s="17"/>
      <c r="H268" s="17"/>
      <c r="I268" s="17"/>
      <c r="J268" s="17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</row>
    <row r="269" spans="1:58" s="11" customFormat="1">
      <c r="A269" s="13">
        <f t="shared" si="11"/>
        <v>239</v>
      </c>
      <c r="B269" s="24" t="s">
        <v>192</v>
      </c>
      <c r="C269" s="56">
        <v>0.28999999999999998</v>
      </c>
      <c r="D269" s="29" t="s">
        <v>19</v>
      </c>
      <c r="E269" s="35" t="s">
        <v>329</v>
      </c>
      <c r="F269" s="36" t="s">
        <v>329</v>
      </c>
      <c r="G269" s="17"/>
      <c r="H269" s="17"/>
      <c r="I269" s="17"/>
      <c r="J269" s="17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</row>
    <row r="270" spans="1:58" s="11" customFormat="1">
      <c r="A270" s="13">
        <f t="shared" si="11"/>
        <v>240</v>
      </c>
      <c r="B270" s="20" t="s">
        <v>193</v>
      </c>
      <c r="C270" s="56">
        <v>0.25</v>
      </c>
      <c r="D270" s="29" t="s">
        <v>19</v>
      </c>
      <c r="E270" s="35" t="s">
        <v>329</v>
      </c>
      <c r="F270" s="36" t="s">
        <v>329</v>
      </c>
      <c r="G270" s="17"/>
      <c r="H270" s="17"/>
      <c r="I270" s="17"/>
      <c r="J270" s="17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</row>
    <row r="271" spans="1:58" s="11" customFormat="1">
      <c r="A271" s="13">
        <f t="shared" si="11"/>
        <v>241</v>
      </c>
      <c r="B271" s="24" t="s">
        <v>194</v>
      </c>
      <c r="C271" s="56">
        <v>0.37</v>
      </c>
      <c r="D271" s="29" t="s">
        <v>19</v>
      </c>
      <c r="E271" s="35" t="s">
        <v>329</v>
      </c>
      <c r="F271" s="36" t="s">
        <v>329</v>
      </c>
      <c r="G271" s="17"/>
      <c r="H271" s="17"/>
      <c r="I271" s="17"/>
      <c r="J271" s="17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</row>
    <row r="272" spans="1:58" s="11" customFormat="1">
      <c r="A272" s="13">
        <f t="shared" si="11"/>
        <v>242</v>
      </c>
      <c r="B272" s="24" t="s">
        <v>195</v>
      </c>
      <c r="C272" s="56">
        <v>0.35</v>
      </c>
      <c r="D272" s="29" t="s">
        <v>19</v>
      </c>
      <c r="E272" s="35" t="s">
        <v>329</v>
      </c>
      <c r="F272" s="36" t="s">
        <v>329</v>
      </c>
      <c r="G272" s="17"/>
      <c r="H272" s="17"/>
      <c r="I272" s="17"/>
      <c r="J272" s="17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</row>
    <row r="273" spans="1:58" s="11" customFormat="1">
      <c r="A273" s="13">
        <f t="shared" si="11"/>
        <v>243</v>
      </c>
      <c r="B273" s="20" t="s">
        <v>196</v>
      </c>
      <c r="C273" s="56">
        <v>0.37</v>
      </c>
      <c r="D273" s="29" t="s">
        <v>19</v>
      </c>
      <c r="E273" s="35" t="s">
        <v>329</v>
      </c>
      <c r="F273" s="36" t="s">
        <v>329</v>
      </c>
      <c r="G273" s="17"/>
      <c r="H273" s="17"/>
      <c r="I273" s="17"/>
      <c r="J273" s="17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</row>
    <row r="274" spans="1:58" s="11" customFormat="1">
      <c r="A274" s="13">
        <f t="shared" si="11"/>
        <v>244</v>
      </c>
      <c r="B274" s="24" t="s">
        <v>197</v>
      </c>
      <c r="C274" s="56">
        <v>0.21</v>
      </c>
      <c r="D274" s="29" t="s">
        <v>19</v>
      </c>
      <c r="E274" s="35" t="s">
        <v>329</v>
      </c>
      <c r="F274" s="36" t="s">
        <v>329</v>
      </c>
      <c r="G274" s="17"/>
      <c r="H274" s="17"/>
      <c r="I274" s="17"/>
      <c r="J274" s="17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</row>
    <row r="275" spans="1:58" s="11" customFormat="1">
      <c r="A275" s="13">
        <f t="shared" si="11"/>
        <v>245</v>
      </c>
      <c r="B275" s="20" t="s">
        <v>198</v>
      </c>
      <c r="C275" s="56">
        <v>0.23</v>
      </c>
      <c r="D275" s="29" t="s">
        <v>19</v>
      </c>
      <c r="E275" s="77" t="s">
        <v>329</v>
      </c>
      <c r="F275" s="78" t="s">
        <v>329</v>
      </c>
      <c r="G275" s="17"/>
      <c r="H275" s="17"/>
      <c r="I275" s="17"/>
      <c r="J275" s="17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</row>
    <row r="276" spans="1:58" s="11" customFormat="1">
      <c r="A276" s="13">
        <f t="shared" si="11"/>
        <v>246</v>
      </c>
      <c r="B276" s="24" t="s">
        <v>199</v>
      </c>
      <c r="C276" s="56">
        <v>0.32</v>
      </c>
      <c r="D276" s="29" t="s">
        <v>15</v>
      </c>
      <c r="E276" s="35" t="s">
        <v>329</v>
      </c>
      <c r="F276" s="36" t="s">
        <v>329</v>
      </c>
      <c r="G276" s="17"/>
      <c r="H276" s="17"/>
      <c r="I276" s="17"/>
      <c r="J276" s="17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</row>
    <row r="277" spans="1:58" s="11" customFormat="1">
      <c r="A277" s="13">
        <f t="shared" si="11"/>
        <v>247</v>
      </c>
      <c r="B277" s="24" t="s">
        <v>200</v>
      </c>
      <c r="C277" s="56">
        <v>0.28999999999999998</v>
      </c>
      <c r="D277" s="29" t="s">
        <v>19</v>
      </c>
      <c r="E277" s="35" t="s">
        <v>329</v>
      </c>
      <c r="F277" s="36" t="s">
        <v>329</v>
      </c>
      <c r="G277" s="17"/>
      <c r="H277" s="17"/>
      <c r="I277" s="17"/>
      <c r="J277" s="17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</row>
    <row r="278" spans="1:58" s="11" customFormat="1">
      <c r="A278" s="13">
        <f t="shared" si="11"/>
        <v>248</v>
      </c>
      <c r="B278" s="24" t="s">
        <v>201</v>
      </c>
      <c r="C278" s="55">
        <v>0.23</v>
      </c>
      <c r="D278" s="29" t="s">
        <v>15</v>
      </c>
      <c r="E278" s="35" t="s">
        <v>329</v>
      </c>
      <c r="F278" s="36" t="s">
        <v>329</v>
      </c>
      <c r="G278" s="17"/>
      <c r="H278" s="17"/>
      <c r="I278" s="17"/>
      <c r="J278" s="17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</row>
    <row r="279" spans="1:58" s="11" customFormat="1">
      <c r="A279" s="13">
        <f t="shared" si="11"/>
        <v>249</v>
      </c>
      <c r="B279" s="24" t="s">
        <v>202</v>
      </c>
      <c r="C279" s="56">
        <v>0.18</v>
      </c>
      <c r="D279" s="29" t="s">
        <v>19</v>
      </c>
      <c r="E279" s="35" t="s">
        <v>329</v>
      </c>
      <c r="F279" s="36" t="s">
        <v>329</v>
      </c>
      <c r="G279" s="17"/>
      <c r="H279" s="17"/>
      <c r="I279" s="17"/>
      <c r="J279" s="17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</row>
    <row r="280" spans="1:58" s="11" customFormat="1">
      <c r="A280" s="13">
        <f t="shared" si="11"/>
        <v>250</v>
      </c>
      <c r="B280" s="24" t="s">
        <v>203</v>
      </c>
      <c r="C280" s="56">
        <v>1.26</v>
      </c>
      <c r="D280" s="29" t="s">
        <v>19</v>
      </c>
      <c r="E280" s="35" t="s">
        <v>329</v>
      </c>
      <c r="F280" s="36" t="s">
        <v>329</v>
      </c>
      <c r="G280" s="17"/>
      <c r="H280" s="17"/>
      <c r="I280" s="17"/>
      <c r="J280" s="17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</row>
    <row r="281" spans="1:58" s="11" customFormat="1">
      <c r="A281" s="13">
        <f t="shared" si="11"/>
        <v>251</v>
      </c>
      <c r="B281" s="20" t="s">
        <v>204</v>
      </c>
      <c r="C281" s="56">
        <v>0.21</v>
      </c>
      <c r="D281" s="29" t="s">
        <v>19</v>
      </c>
      <c r="E281" s="35" t="s">
        <v>329</v>
      </c>
      <c r="F281" s="36" t="s">
        <v>329</v>
      </c>
      <c r="G281" s="17"/>
      <c r="H281" s="17"/>
      <c r="I281" s="17"/>
      <c r="J281" s="17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</row>
    <row r="282" spans="1:58" s="11" customFormat="1">
      <c r="A282" s="13">
        <f t="shared" si="11"/>
        <v>252</v>
      </c>
      <c r="B282" s="24" t="s">
        <v>205</v>
      </c>
      <c r="C282" s="56">
        <v>0.32</v>
      </c>
      <c r="D282" s="29" t="s">
        <v>19</v>
      </c>
      <c r="E282" s="35" t="s">
        <v>329</v>
      </c>
      <c r="F282" s="36" t="s">
        <v>329</v>
      </c>
      <c r="G282" s="17"/>
      <c r="H282" s="17"/>
      <c r="I282" s="17"/>
      <c r="J282" s="17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</row>
    <row r="283" spans="1:58" s="11" customFormat="1">
      <c r="A283" s="13">
        <f t="shared" si="11"/>
        <v>253</v>
      </c>
      <c r="B283" s="24" t="s">
        <v>206</v>
      </c>
      <c r="C283" s="56">
        <v>0.32</v>
      </c>
      <c r="D283" s="29" t="s">
        <v>15</v>
      </c>
      <c r="E283" s="35" t="s">
        <v>329</v>
      </c>
      <c r="F283" s="36" t="s">
        <v>329</v>
      </c>
      <c r="G283" s="17"/>
      <c r="H283" s="17"/>
      <c r="I283" s="17"/>
      <c r="J283" s="17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</row>
    <row r="284" spans="1:58" s="11" customFormat="1">
      <c r="A284" s="13">
        <f t="shared" si="11"/>
        <v>254</v>
      </c>
      <c r="B284" s="20" t="s">
        <v>207</v>
      </c>
      <c r="C284" s="56">
        <v>1.29</v>
      </c>
      <c r="D284" s="34" t="s">
        <v>67</v>
      </c>
      <c r="E284" s="35" t="s">
        <v>328</v>
      </c>
      <c r="F284" s="36" t="s">
        <v>328</v>
      </c>
      <c r="G284" s="17"/>
      <c r="H284" s="17"/>
      <c r="I284" s="17"/>
      <c r="J284" s="17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</row>
    <row r="285" spans="1:58" s="11" customFormat="1">
      <c r="A285" s="13">
        <f t="shared" si="11"/>
        <v>255</v>
      </c>
      <c r="B285" s="24" t="s">
        <v>208</v>
      </c>
      <c r="C285" s="56">
        <v>0.56999999999999995</v>
      </c>
      <c r="D285" s="29" t="s">
        <v>19</v>
      </c>
      <c r="E285" s="35" t="s">
        <v>329</v>
      </c>
      <c r="F285" s="36" t="s">
        <v>329</v>
      </c>
      <c r="G285" s="17"/>
      <c r="H285" s="17"/>
      <c r="I285" s="17"/>
      <c r="J285" s="17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</row>
    <row r="286" spans="1:58" s="11" customFormat="1">
      <c r="A286" s="13">
        <f t="shared" si="11"/>
        <v>256</v>
      </c>
      <c r="B286" s="24" t="s">
        <v>209</v>
      </c>
      <c r="C286" s="56">
        <v>0.35</v>
      </c>
      <c r="D286" s="29" t="s">
        <v>19</v>
      </c>
      <c r="E286" s="35" t="s">
        <v>329</v>
      </c>
      <c r="F286" s="36" t="s">
        <v>329</v>
      </c>
      <c r="G286" s="17"/>
      <c r="H286" s="17"/>
      <c r="I286" s="17"/>
      <c r="J286" s="17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</row>
    <row r="287" spans="1:58" s="11" customFormat="1">
      <c r="A287" s="13">
        <f t="shared" si="11"/>
        <v>257</v>
      </c>
      <c r="B287" s="24" t="s">
        <v>210</v>
      </c>
      <c r="C287" s="55">
        <v>0.14000000000000001</v>
      </c>
      <c r="D287" s="29" t="s">
        <v>19</v>
      </c>
      <c r="E287" s="35" t="s">
        <v>329</v>
      </c>
      <c r="F287" s="36" t="s">
        <v>329</v>
      </c>
      <c r="G287" s="17"/>
      <c r="H287" s="17"/>
      <c r="I287" s="17"/>
      <c r="J287" s="17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</row>
    <row r="288" spans="1:58" s="11" customFormat="1">
      <c r="A288" s="13">
        <f t="shared" si="11"/>
        <v>258</v>
      </c>
      <c r="B288" s="20" t="s">
        <v>211</v>
      </c>
      <c r="C288" s="56">
        <v>0.32</v>
      </c>
      <c r="D288" s="29" t="s">
        <v>19</v>
      </c>
      <c r="E288" s="35" t="s">
        <v>329</v>
      </c>
      <c r="F288" s="36" t="s">
        <v>329</v>
      </c>
      <c r="G288" s="17"/>
      <c r="H288" s="17"/>
      <c r="I288" s="17"/>
      <c r="J288" s="17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</row>
    <row r="289" spans="1:59" s="11" customFormat="1">
      <c r="A289" s="13">
        <f t="shared" si="11"/>
        <v>259</v>
      </c>
      <c r="B289" s="24" t="s">
        <v>212</v>
      </c>
      <c r="C289" s="56">
        <v>0.3</v>
      </c>
      <c r="D289" s="29" t="s">
        <v>15</v>
      </c>
      <c r="E289" s="35" t="s">
        <v>329</v>
      </c>
      <c r="F289" s="36" t="s">
        <v>329</v>
      </c>
      <c r="G289" s="17"/>
      <c r="H289" s="17"/>
      <c r="I289" s="17"/>
      <c r="J289" s="17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</row>
    <row r="290" spans="1:59" s="11" customFormat="1">
      <c r="A290" s="13">
        <f t="shared" si="11"/>
        <v>260</v>
      </c>
      <c r="B290" s="24" t="s">
        <v>213</v>
      </c>
      <c r="C290" s="56">
        <v>0.27</v>
      </c>
      <c r="D290" s="29" t="s">
        <v>19</v>
      </c>
      <c r="E290" s="35" t="s">
        <v>329</v>
      </c>
      <c r="F290" s="36" t="s">
        <v>329</v>
      </c>
      <c r="G290" s="9"/>
      <c r="H290" s="9"/>
      <c r="I290" s="9"/>
      <c r="J290" s="9"/>
      <c r="K290" s="9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</row>
    <row r="291" spans="1:59" s="11" customFormat="1">
      <c r="A291" s="13">
        <f t="shared" si="11"/>
        <v>261</v>
      </c>
      <c r="B291" s="20" t="s">
        <v>435</v>
      </c>
      <c r="C291" s="56">
        <v>0.115</v>
      </c>
      <c r="D291" s="29" t="s">
        <v>77</v>
      </c>
      <c r="E291" s="35" t="s">
        <v>329</v>
      </c>
      <c r="F291" s="36" t="s">
        <v>329</v>
      </c>
      <c r="G291" s="17"/>
      <c r="H291" s="17"/>
      <c r="I291" s="17"/>
      <c r="J291" s="17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</row>
    <row r="292" spans="1:59" s="11" customFormat="1">
      <c r="A292" s="13">
        <f t="shared" si="11"/>
        <v>262</v>
      </c>
      <c r="B292" s="24" t="s">
        <v>214</v>
      </c>
      <c r="C292" s="56">
        <v>0.47</v>
      </c>
      <c r="D292" s="93" t="s">
        <v>19</v>
      </c>
      <c r="E292" s="35" t="s">
        <v>329</v>
      </c>
      <c r="F292" s="36" t="s">
        <v>329</v>
      </c>
      <c r="G292" s="17"/>
      <c r="H292" s="17"/>
      <c r="I292" s="17"/>
      <c r="J292" s="17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</row>
    <row r="293" spans="1:59" s="11" customFormat="1">
      <c r="A293" s="13">
        <f t="shared" si="11"/>
        <v>263</v>
      </c>
      <c r="B293" s="24" t="s">
        <v>215</v>
      </c>
      <c r="C293" s="56">
        <v>0.33</v>
      </c>
      <c r="D293" s="29" t="s">
        <v>19</v>
      </c>
      <c r="E293" s="35" t="s">
        <v>329</v>
      </c>
      <c r="F293" s="36" t="s">
        <v>329</v>
      </c>
      <c r="G293" s="17"/>
      <c r="H293" s="17"/>
      <c r="I293" s="17"/>
      <c r="J293" s="17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</row>
    <row r="294" spans="1:59" s="11" customFormat="1">
      <c r="A294" s="13">
        <f t="shared" si="11"/>
        <v>264</v>
      </c>
      <c r="B294" s="24" t="s">
        <v>216</v>
      </c>
      <c r="C294" s="56">
        <v>0.56000000000000005</v>
      </c>
      <c r="D294" s="29" t="s">
        <v>19</v>
      </c>
      <c r="E294" s="35" t="s">
        <v>329</v>
      </c>
      <c r="F294" s="36" t="s">
        <v>329</v>
      </c>
      <c r="G294" s="17"/>
      <c r="H294" s="17"/>
      <c r="I294" s="17"/>
      <c r="J294" s="17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</row>
    <row r="295" spans="1:59" s="11" customFormat="1">
      <c r="A295" s="13">
        <f t="shared" si="11"/>
        <v>265</v>
      </c>
      <c r="B295" s="24" t="s">
        <v>217</v>
      </c>
      <c r="C295" s="56">
        <v>0.1</v>
      </c>
      <c r="D295" s="29" t="s">
        <v>19</v>
      </c>
      <c r="E295" s="35" t="s">
        <v>329</v>
      </c>
      <c r="F295" s="36" t="s">
        <v>329</v>
      </c>
      <c r="G295" s="9"/>
      <c r="H295" s="9"/>
      <c r="I295" s="9"/>
      <c r="J295" s="9"/>
      <c r="K295" s="9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spans="1:59" s="11" customFormat="1">
      <c r="A296" s="13">
        <f t="shared" si="11"/>
        <v>266</v>
      </c>
      <c r="B296" s="20" t="s">
        <v>434</v>
      </c>
      <c r="C296" s="56">
        <v>0.16</v>
      </c>
      <c r="D296" s="29" t="s">
        <v>77</v>
      </c>
      <c r="E296" s="35" t="s">
        <v>329</v>
      </c>
      <c r="F296" s="36" t="s">
        <v>329</v>
      </c>
      <c r="G296" s="9"/>
      <c r="H296" s="9"/>
      <c r="I296" s="9"/>
      <c r="J296" s="9"/>
      <c r="K296" s="9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spans="1:59" s="11" customFormat="1">
      <c r="A297" s="13">
        <f t="shared" si="11"/>
        <v>267</v>
      </c>
      <c r="B297" s="20" t="s">
        <v>433</v>
      </c>
      <c r="C297" s="56">
        <v>0.14000000000000001</v>
      </c>
      <c r="D297" s="29" t="s">
        <v>421</v>
      </c>
      <c r="E297" s="35" t="s">
        <v>329</v>
      </c>
      <c r="F297" s="36" t="s">
        <v>329</v>
      </c>
      <c r="G297" s="17"/>
      <c r="H297" s="17"/>
      <c r="I297" s="17"/>
      <c r="J297" s="17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</row>
    <row r="298" spans="1:59" s="11" customFormat="1">
      <c r="A298" s="13">
        <f t="shared" si="11"/>
        <v>268</v>
      </c>
      <c r="B298" s="24" t="s">
        <v>218</v>
      </c>
      <c r="C298" s="56">
        <v>0.19</v>
      </c>
      <c r="D298" s="29" t="s">
        <v>19</v>
      </c>
      <c r="E298" s="35" t="s">
        <v>329</v>
      </c>
      <c r="F298" s="36" t="s">
        <v>329</v>
      </c>
      <c r="G298" s="17"/>
      <c r="H298" s="17"/>
      <c r="I298" s="17"/>
      <c r="J298" s="17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</row>
    <row r="299" spans="1:59" s="11" customFormat="1">
      <c r="A299" s="13">
        <f t="shared" si="11"/>
        <v>269</v>
      </c>
      <c r="B299" s="24" t="s">
        <v>362</v>
      </c>
      <c r="C299" s="56">
        <v>0.32</v>
      </c>
      <c r="D299" s="29" t="s">
        <v>19</v>
      </c>
      <c r="E299" s="35" t="s">
        <v>329</v>
      </c>
      <c r="F299" s="36" t="s">
        <v>329</v>
      </c>
      <c r="G299" s="17"/>
      <c r="H299" s="17"/>
      <c r="I299" s="17"/>
      <c r="J299" s="17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</row>
    <row r="300" spans="1:59" s="11" customFormat="1">
      <c r="A300" s="13">
        <f t="shared" si="11"/>
        <v>270</v>
      </c>
      <c r="B300" s="24" t="s">
        <v>219</v>
      </c>
      <c r="C300" s="56">
        <v>0.27</v>
      </c>
      <c r="D300" s="29" t="s">
        <v>15</v>
      </c>
      <c r="E300" s="35" t="s">
        <v>329</v>
      </c>
      <c r="F300" s="36" t="s">
        <v>329</v>
      </c>
      <c r="G300" s="17"/>
      <c r="H300" s="17"/>
      <c r="I300" s="17"/>
      <c r="J300" s="17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</row>
    <row r="301" spans="1:59" s="11" customFormat="1">
      <c r="A301" s="13">
        <f t="shared" si="11"/>
        <v>271</v>
      </c>
      <c r="B301" s="20" t="s">
        <v>220</v>
      </c>
      <c r="C301" s="56">
        <v>0.64</v>
      </c>
      <c r="D301" s="29" t="s">
        <v>15</v>
      </c>
      <c r="E301" s="35" t="s">
        <v>329</v>
      </c>
      <c r="F301" s="36" t="s">
        <v>329</v>
      </c>
      <c r="G301" s="17"/>
      <c r="H301" s="17"/>
      <c r="I301" s="17"/>
      <c r="J301" s="17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</row>
    <row r="302" spans="1:59" s="11" customFormat="1">
      <c r="A302" s="13">
        <f t="shared" si="11"/>
        <v>272</v>
      </c>
      <c r="B302" s="24" t="s">
        <v>221</v>
      </c>
      <c r="C302" s="56">
        <v>0.34</v>
      </c>
      <c r="D302" s="29" t="s">
        <v>19</v>
      </c>
      <c r="E302" s="35" t="s">
        <v>329</v>
      </c>
      <c r="F302" s="36" t="s">
        <v>329</v>
      </c>
      <c r="G302" s="17"/>
      <c r="H302" s="17"/>
      <c r="I302" s="17"/>
      <c r="J302" s="17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</row>
    <row r="303" spans="1:59" s="11" customFormat="1">
      <c r="A303" s="13">
        <f t="shared" si="11"/>
        <v>273</v>
      </c>
      <c r="B303" s="24" t="s">
        <v>131</v>
      </c>
      <c r="C303" s="56">
        <v>0.23</v>
      </c>
      <c r="D303" s="29" t="s">
        <v>19</v>
      </c>
      <c r="E303" s="35" t="s">
        <v>329</v>
      </c>
      <c r="F303" s="36" t="s">
        <v>329</v>
      </c>
      <c r="G303" s="9"/>
      <c r="H303" s="9"/>
      <c r="I303" s="9"/>
      <c r="J303" s="9"/>
      <c r="K303" s="9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</row>
    <row r="304" spans="1:59" s="11" customFormat="1">
      <c r="A304" s="13">
        <f t="shared" si="11"/>
        <v>274</v>
      </c>
      <c r="B304" s="24" t="s">
        <v>432</v>
      </c>
      <c r="C304" s="56">
        <v>0.30599999999999999</v>
      </c>
      <c r="D304" s="29" t="s">
        <v>77</v>
      </c>
      <c r="E304" s="35" t="s">
        <v>329</v>
      </c>
      <c r="F304" s="36" t="s">
        <v>329</v>
      </c>
      <c r="G304" s="17"/>
      <c r="H304" s="17"/>
      <c r="I304" s="17"/>
      <c r="J304" s="17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</row>
    <row r="305" spans="1:59" s="11" customFormat="1">
      <c r="A305" s="13">
        <f t="shared" si="11"/>
        <v>275</v>
      </c>
      <c r="B305" s="20" t="s">
        <v>222</v>
      </c>
      <c r="C305" s="56">
        <v>0.28000000000000003</v>
      </c>
      <c r="D305" s="29" t="s">
        <v>19</v>
      </c>
      <c r="E305" s="35" t="s">
        <v>329</v>
      </c>
      <c r="F305" s="36" t="s">
        <v>329</v>
      </c>
      <c r="G305" s="17"/>
      <c r="H305" s="17"/>
      <c r="I305" s="17"/>
      <c r="J305" s="17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</row>
    <row r="306" spans="1:59" s="11" customFormat="1">
      <c r="A306" s="13">
        <f t="shared" si="11"/>
        <v>276</v>
      </c>
      <c r="B306" s="20" t="s">
        <v>223</v>
      </c>
      <c r="C306" s="56">
        <v>0.18</v>
      </c>
      <c r="D306" s="29" t="s">
        <v>19</v>
      </c>
      <c r="E306" s="35" t="s">
        <v>329</v>
      </c>
      <c r="F306" s="36" t="s">
        <v>329</v>
      </c>
      <c r="G306" s="17"/>
      <c r="H306" s="17"/>
      <c r="I306" s="17"/>
      <c r="J306" s="17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</row>
    <row r="307" spans="1:59" s="11" customFormat="1">
      <c r="A307" s="13">
        <f t="shared" si="11"/>
        <v>277</v>
      </c>
      <c r="B307" s="24" t="s">
        <v>224</v>
      </c>
      <c r="C307" s="56">
        <v>0.12</v>
      </c>
      <c r="D307" s="29" t="s">
        <v>19</v>
      </c>
      <c r="E307" s="35" t="s">
        <v>329</v>
      </c>
      <c r="F307" s="36" t="s">
        <v>329</v>
      </c>
      <c r="G307" s="17"/>
      <c r="H307" s="17"/>
      <c r="I307" s="17"/>
      <c r="J307" s="17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</row>
    <row r="308" spans="1:59" s="11" customFormat="1" ht="22.9" customHeight="1">
      <c r="A308" s="13">
        <f t="shared" si="11"/>
        <v>278</v>
      </c>
      <c r="B308" s="24" t="s">
        <v>225</v>
      </c>
      <c r="C308" s="56">
        <v>0.21</v>
      </c>
      <c r="D308" s="29" t="s">
        <v>19</v>
      </c>
      <c r="E308" s="35" t="s">
        <v>329</v>
      </c>
      <c r="F308" s="36" t="s">
        <v>329</v>
      </c>
      <c r="G308" s="9"/>
      <c r="H308" s="9"/>
      <c r="I308" s="9"/>
      <c r="J308" s="9"/>
      <c r="K308" s="9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</row>
    <row r="309" spans="1:59" s="11" customFormat="1">
      <c r="A309" s="13">
        <f t="shared" si="11"/>
        <v>279</v>
      </c>
      <c r="B309" s="12" t="s">
        <v>431</v>
      </c>
      <c r="C309" s="56">
        <v>0.24</v>
      </c>
      <c r="D309" s="29" t="s">
        <v>419</v>
      </c>
      <c r="E309" s="35" t="s">
        <v>329</v>
      </c>
      <c r="F309" s="36" t="s">
        <v>329</v>
      </c>
      <c r="G309" s="17"/>
      <c r="H309" s="17"/>
      <c r="I309" s="17"/>
      <c r="J309" s="17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</row>
    <row r="310" spans="1:59" s="11" customFormat="1">
      <c r="A310" s="13">
        <f t="shared" si="11"/>
        <v>280</v>
      </c>
      <c r="B310" s="20" t="s">
        <v>226</v>
      </c>
      <c r="C310" s="56">
        <v>0.31</v>
      </c>
      <c r="D310" s="29" t="s">
        <v>15</v>
      </c>
      <c r="E310" s="35" t="s">
        <v>329</v>
      </c>
      <c r="F310" s="36" t="s">
        <v>329</v>
      </c>
      <c r="G310" s="17"/>
      <c r="H310" s="17"/>
      <c r="I310" s="17"/>
      <c r="J310" s="17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</row>
    <row r="311" spans="1:59" s="11" customFormat="1">
      <c r="A311" s="13">
        <f t="shared" si="11"/>
        <v>281</v>
      </c>
      <c r="B311" s="24" t="s">
        <v>227</v>
      </c>
      <c r="C311" s="56">
        <v>0.25</v>
      </c>
      <c r="D311" s="29" t="s">
        <v>19</v>
      </c>
      <c r="E311" s="35" t="s">
        <v>329</v>
      </c>
      <c r="F311" s="36" t="s">
        <v>329</v>
      </c>
      <c r="G311" s="17"/>
      <c r="H311" s="17"/>
      <c r="I311" s="17"/>
      <c r="J311" s="17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</row>
    <row r="312" spans="1:59" s="11" customFormat="1">
      <c r="A312" s="13">
        <f t="shared" si="11"/>
        <v>282</v>
      </c>
      <c r="B312" s="24" t="s">
        <v>228</v>
      </c>
      <c r="C312" s="56">
        <v>0.31</v>
      </c>
      <c r="D312" s="93" t="s">
        <v>19</v>
      </c>
      <c r="E312" s="35" t="s">
        <v>329</v>
      </c>
      <c r="F312" s="36" t="s">
        <v>329</v>
      </c>
      <c r="G312" s="17"/>
      <c r="H312" s="17"/>
      <c r="I312" s="17"/>
      <c r="J312" s="17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</row>
    <row r="313" spans="1:59" s="11" customFormat="1">
      <c r="A313" s="13">
        <f t="shared" si="11"/>
        <v>283</v>
      </c>
      <c r="B313" s="24" t="s">
        <v>229</v>
      </c>
      <c r="C313" s="56">
        <v>0.28000000000000003</v>
      </c>
      <c r="D313" s="29" t="s">
        <v>19</v>
      </c>
      <c r="E313" s="35" t="s">
        <v>329</v>
      </c>
      <c r="F313" s="36" t="s">
        <v>329</v>
      </c>
      <c r="G313" s="17"/>
      <c r="H313" s="17"/>
      <c r="I313" s="17"/>
      <c r="J313" s="17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</row>
    <row r="314" spans="1:59" s="11" customFormat="1">
      <c r="A314" s="13">
        <f t="shared" si="11"/>
        <v>284</v>
      </c>
      <c r="B314" s="24" t="s">
        <v>230</v>
      </c>
      <c r="C314" s="56">
        <v>0.31</v>
      </c>
      <c r="D314" s="29" t="s">
        <v>19</v>
      </c>
      <c r="E314" s="35" t="s">
        <v>329</v>
      </c>
      <c r="F314" s="36" t="s">
        <v>329</v>
      </c>
      <c r="G314" s="17"/>
      <c r="H314" s="17"/>
      <c r="I314" s="17"/>
      <c r="J314" s="17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</row>
    <row r="315" spans="1:59" s="11" customFormat="1">
      <c r="A315" s="13">
        <f t="shared" si="11"/>
        <v>285</v>
      </c>
      <c r="B315" s="20" t="s">
        <v>231</v>
      </c>
      <c r="C315" s="56">
        <v>0.13</v>
      </c>
      <c r="D315" s="93" t="s">
        <v>19</v>
      </c>
      <c r="E315" s="35" t="s">
        <v>329</v>
      </c>
      <c r="F315" s="36" t="s">
        <v>329</v>
      </c>
      <c r="G315" s="17"/>
      <c r="H315" s="17"/>
      <c r="I315" s="17"/>
      <c r="J315" s="17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</row>
    <row r="316" spans="1:59" s="11" customFormat="1" ht="18.75" customHeight="1">
      <c r="A316" s="13">
        <f t="shared" si="11"/>
        <v>286</v>
      </c>
      <c r="B316" s="24" t="s">
        <v>232</v>
      </c>
      <c r="C316" s="56">
        <v>0.08</v>
      </c>
      <c r="D316" s="29" t="s">
        <v>19</v>
      </c>
      <c r="E316" s="35" t="s">
        <v>329</v>
      </c>
      <c r="F316" s="36" t="s">
        <v>329</v>
      </c>
      <c r="G316" s="9"/>
      <c r="H316" s="9"/>
      <c r="I316" s="9"/>
      <c r="J316" s="9"/>
      <c r="K316" s="9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</row>
    <row r="317" spans="1:59" s="11" customFormat="1">
      <c r="A317" s="13">
        <f t="shared" si="11"/>
        <v>287</v>
      </c>
      <c r="B317" s="12" t="s">
        <v>430</v>
      </c>
      <c r="C317" s="56">
        <v>0.34499999999999997</v>
      </c>
      <c r="D317" s="29" t="s">
        <v>77</v>
      </c>
      <c r="E317" s="35" t="s">
        <v>329</v>
      </c>
      <c r="F317" s="36" t="s">
        <v>329</v>
      </c>
      <c r="G317" s="17"/>
      <c r="H317" s="17"/>
      <c r="I317" s="17"/>
      <c r="J317" s="17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</row>
    <row r="318" spans="1:59" s="11" customFormat="1">
      <c r="A318" s="13">
        <f t="shared" si="11"/>
        <v>288</v>
      </c>
      <c r="B318" s="27" t="s">
        <v>233</v>
      </c>
      <c r="C318" s="56">
        <v>1.573</v>
      </c>
      <c r="D318" s="34" t="s">
        <v>67</v>
      </c>
      <c r="E318" s="77" t="s">
        <v>328</v>
      </c>
      <c r="F318" s="78" t="s">
        <v>328</v>
      </c>
      <c r="G318" s="17"/>
      <c r="H318" s="17"/>
      <c r="I318" s="17"/>
      <c r="J318" s="17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</row>
    <row r="319" spans="1:59" s="11" customFormat="1" ht="13.5">
      <c r="A319" s="164"/>
      <c r="B319" s="165" t="s">
        <v>314</v>
      </c>
      <c r="C319" s="170"/>
      <c r="D319" s="167"/>
      <c r="E319" s="168"/>
      <c r="F319" s="169"/>
      <c r="G319" s="17"/>
      <c r="H319" s="17"/>
      <c r="I319" s="17"/>
      <c r="J319" s="17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</row>
    <row r="320" spans="1:59" s="11" customFormat="1">
      <c r="A320" s="13">
        <v>289</v>
      </c>
      <c r="B320" s="24" t="s">
        <v>234</v>
      </c>
      <c r="C320" s="56">
        <v>0.19</v>
      </c>
      <c r="D320" s="29" t="s">
        <v>15</v>
      </c>
      <c r="E320" s="35" t="s">
        <v>329</v>
      </c>
      <c r="F320" s="36" t="s">
        <v>329</v>
      </c>
      <c r="G320" s="17"/>
      <c r="H320" s="17"/>
      <c r="I320" s="17"/>
      <c r="J320" s="17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</row>
    <row r="321" spans="1:59" s="11" customFormat="1">
      <c r="A321" s="13">
        <v>290</v>
      </c>
      <c r="B321" s="24" t="s">
        <v>235</v>
      </c>
      <c r="C321" s="56">
        <v>0.14000000000000001</v>
      </c>
      <c r="D321" s="34" t="s">
        <v>67</v>
      </c>
      <c r="E321" s="77" t="s">
        <v>329</v>
      </c>
      <c r="F321" s="78" t="s">
        <v>329</v>
      </c>
      <c r="G321" s="17"/>
      <c r="H321" s="17"/>
      <c r="I321" s="17"/>
      <c r="J321" s="17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</row>
    <row r="322" spans="1:59" s="11" customFormat="1">
      <c r="A322" s="13">
        <f t="shared" ref="A322:A373" si="12">A321+1</f>
        <v>291</v>
      </c>
      <c r="B322" s="24" t="s">
        <v>236</v>
      </c>
      <c r="C322" s="56">
        <v>0.52</v>
      </c>
      <c r="D322" s="34" t="s">
        <v>67</v>
      </c>
      <c r="E322" s="77" t="s">
        <v>329</v>
      </c>
      <c r="F322" s="78" t="s">
        <v>329</v>
      </c>
      <c r="G322" s="17"/>
      <c r="H322" s="17"/>
      <c r="I322" s="17"/>
      <c r="J322" s="17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</row>
    <row r="323" spans="1:59" s="11" customFormat="1">
      <c r="A323" s="13">
        <v>292</v>
      </c>
      <c r="B323" s="33" t="s">
        <v>344</v>
      </c>
      <c r="C323" s="69">
        <v>1.62</v>
      </c>
      <c r="D323" s="34" t="s">
        <v>67</v>
      </c>
      <c r="E323" s="77" t="s">
        <v>328</v>
      </c>
      <c r="F323" s="78" t="s">
        <v>328</v>
      </c>
      <c r="G323" s="17"/>
      <c r="H323" s="17"/>
      <c r="I323" s="17"/>
      <c r="J323" s="17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</row>
    <row r="324" spans="1:59" s="11" customFormat="1">
      <c r="A324" s="13">
        <v>293</v>
      </c>
      <c r="B324" s="20" t="s">
        <v>351</v>
      </c>
      <c r="C324" s="56">
        <v>0.15</v>
      </c>
      <c r="D324" s="34" t="s">
        <v>67</v>
      </c>
      <c r="E324" s="77" t="s">
        <v>329</v>
      </c>
      <c r="F324" s="78" t="s">
        <v>329</v>
      </c>
      <c r="G324" s="17"/>
      <c r="H324" s="17"/>
      <c r="I324" s="17"/>
      <c r="J324" s="17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</row>
    <row r="325" spans="1:59" s="11" customFormat="1">
      <c r="A325" s="13">
        <f t="shared" si="12"/>
        <v>294</v>
      </c>
      <c r="B325" s="20" t="s">
        <v>237</v>
      </c>
      <c r="C325" s="56">
        <v>1.07</v>
      </c>
      <c r="D325" s="29" t="s">
        <v>15</v>
      </c>
      <c r="E325" s="77" t="s">
        <v>329</v>
      </c>
      <c r="F325" s="78" t="s">
        <v>329</v>
      </c>
      <c r="G325" s="17"/>
      <c r="H325" s="17"/>
      <c r="I325" s="17"/>
      <c r="J325" s="17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</row>
    <row r="326" spans="1:59" s="11" customFormat="1">
      <c r="A326" s="13">
        <v>294</v>
      </c>
      <c r="B326" s="24" t="s">
        <v>238</v>
      </c>
      <c r="C326" s="56">
        <v>0.17</v>
      </c>
      <c r="D326" s="34" t="s">
        <v>67</v>
      </c>
      <c r="E326" s="77" t="s">
        <v>329</v>
      </c>
      <c r="F326" s="78" t="s">
        <v>329</v>
      </c>
      <c r="G326" s="17"/>
      <c r="H326" s="17"/>
      <c r="I326" s="17"/>
      <c r="J326" s="17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</row>
    <row r="327" spans="1:59" s="11" customFormat="1">
      <c r="A327" s="13">
        <v>295</v>
      </c>
      <c r="B327" s="24" t="s">
        <v>347</v>
      </c>
      <c r="C327" s="56">
        <v>0.35</v>
      </c>
      <c r="D327" s="34" t="s">
        <v>67</v>
      </c>
      <c r="E327" s="77" t="s">
        <v>329</v>
      </c>
      <c r="F327" s="78" t="s">
        <v>329</v>
      </c>
      <c r="G327" s="17"/>
      <c r="H327" s="17"/>
      <c r="I327" s="17"/>
      <c r="J327" s="17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</row>
    <row r="328" spans="1:59" s="11" customFormat="1">
      <c r="A328" s="13">
        <f t="shared" si="12"/>
        <v>296</v>
      </c>
      <c r="B328" s="24" t="s">
        <v>348</v>
      </c>
      <c r="C328" s="56">
        <v>0.3</v>
      </c>
      <c r="D328" s="34" t="s">
        <v>67</v>
      </c>
      <c r="E328" s="77" t="s">
        <v>329</v>
      </c>
      <c r="F328" s="78" t="s">
        <v>329</v>
      </c>
      <c r="G328" s="9"/>
      <c r="H328" s="9"/>
      <c r="I328" s="9"/>
      <c r="J328" s="9"/>
      <c r="K328" s="9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</row>
    <row r="329" spans="1:59" s="11" customFormat="1">
      <c r="A329" s="13">
        <v>297</v>
      </c>
      <c r="B329" s="20" t="s">
        <v>429</v>
      </c>
      <c r="C329" s="56">
        <v>0.27</v>
      </c>
      <c r="D329" s="29" t="s">
        <v>77</v>
      </c>
      <c r="E329" s="35" t="s">
        <v>329</v>
      </c>
      <c r="F329" s="36" t="s">
        <v>329</v>
      </c>
      <c r="G329" s="17"/>
      <c r="H329" s="17"/>
      <c r="I329" s="17"/>
      <c r="J329" s="17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</row>
    <row r="330" spans="1:59" s="11" customFormat="1">
      <c r="A330" s="13">
        <v>298</v>
      </c>
      <c r="B330" s="24" t="s">
        <v>239</v>
      </c>
      <c r="C330" s="56">
        <v>0.1</v>
      </c>
      <c r="D330" s="34" t="s">
        <v>67</v>
      </c>
      <c r="E330" s="77" t="s">
        <v>329</v>
      </c>
      <c r="F330" s="78" t="s">
        <v>329</v>
      </c>
      <c r="G330" s="17"/>
      <c r="H330" s="17"/>
      <c r="I330" s="17"/>
      <c r="J330" s="17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</row>
    <row r="331" spans="1:59" s="11" customFormat="1">
      <c r="A331" s="13">
        <f t="shared" si="12"/>
        <v>299</v>
      </c>
      <c r="B331" s="20" t="s">
        <v>346</v>
      </c>
      <c r="C331" s="56">
        <v>1.1599999999999999</v>
      </c>
      <c r="D331" s="34" t="s">
        <v>67</v>
      </c>
      <c r="E331" s="77" t="s">
        <v>328</v>
      </c>
      <c r="F331" s="78" t="s">
        <v>328</v>
      </c>
      <c r="G331" s="17"/>
      <c r="H331" s="17"/>
      <c r="I331" s="17"/>
      <c r="J331" s="17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</row>
    <row r="332" spans="1:59" s="11" customFormat="1">
      <c r="A332" s="13">
        <v>300</v>
      </c>
      <c r="B332" s="20" t="s">
        <v>352</v>
      </c>
      <c r="C332" s="56">
        <v>0.2</v>
      </c>
      <c r="D332" s="34" t="s">
        <v>67</v>
      </c>
      <c r="E332" s="77" t="s">
        <v>329</v>
      </c>
      <c r="F332" s="78" t="s">
        <v>329</v>
      </c>
      <c r="G332" s="17"/>
      <c r="H332" s="17"/>
      <c r="I332" s="17"/>
      <c r="J332" s="17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</row>
    <row r="333" spans="1:59" s="11" customFormat="1">
      <c r="A333" s="13">
        <v>301</v>
      </c>
      <c r="B333" s="24" t="s">
        <v>240</v>
      </c>
      <c r="C333" s="56">
        <v>0.105</v>
      </c>
      <c r="D333" s="34" t="s">
        <v>67</v>
      </c>
      <c r="E333" s="77" t="s">
        <v>329</v>
      </c>
      <c r="F333" s="78" t="s">
        <v>329</v>
      </c>
      <c r="G333" s="17"/>
      <c r="H333" s="17"/>
      <c r="I333" s="17"/>
      <c r="J333" s="17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</row>
    <row r="334" spans="1:59" s="11" customFormat="1">
      <c r="A334" s="13">
        <f t="shared" si="12"/>
        <v>302</v>
      </c>
      <c r="B334" s="20" t="s">
        <v>343</v>
      </c>
      <c r="C334" s="56">
        <v>0.1</v>
      </c>
      <c r="D334" s="34" t="s">
        <v>67</v>
      </c>
      <c r="E334" s="77" t="s">
        <v>329</v>
      </c>
      <c r="F334" s="78" t="s">
        <v>329</v>
      </c>
      <c r="G334" s="17"/>
      <c r="H334" s="17"/>
      <c r="I334" s="17"/>
      <c r="J334" s="17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</row>
    <row r="335" spans="1:59" s="11" customFormat="1">
      <c r="A335" s="13">
        <v>303</v>
      </c>
      <c r="B335" s="20" t="s">
        <v>353</v>
      </c>
      <c r="C335" s="56">
        <v>7.0000000000000007E-2</v>
      </c>
      <c r="D335" s="34" t="s">
        <v>67</v>
      </c>
      <c r="E335" s="35" t="s">
        <v>329</v>
      </c>
      <c r="F335" s="36" t="s">
        <v>329</v>
      </c>
      <c r="G335" s="9"/>
      <c r="H335" s="9"/>
      <c r="I335" s="9"/>
      <c r="J335" s="9"/>
      <c r="K335" s="9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</row>
    <row r="336" spans="1:59" s="11" customFormat="1">
      <c r="A336" s="13">
        <v>304</v>
      </c>
      <c r="B336" s="24" t="s">
        <v>428</v>
      </c>
      <c r="C336" s="56">
        <v>0.3</v>
      </c>
      <c r="D336" s="29" t="s">
        <v>415</v>
      </c>
      <c r="E336" s="35" t="s">
        <v>329</v>
      </c>
      <c r="F336" s="36" t="s">
        <v>329</v>
      </c>
      <c r="G336" s="17"/>
      <c r="H336" s="17"/>
      <c r="I336" s="17"/>
      <c r="J336" s="17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</row>
    <row r="337" spans="1:59" s="11" customFormat="1">
      <c r="A337" s="13">
        <f t="shared" si="12"/>
        <v>305</v>
      </c>
      <c r="B337" s="20" t="s">
        <v>323</v>
      </c>
      <c r="C337" s="56">
        <v>0.46700000000000003</v>
      </c>
      <c r="D337" s="29" t="s">
        <v>77</v>
      </c>
      <c r="E337" s="35" t="s">
        <v>329</v>
      </c>
      <c r="F337" s="36" t="s">
        <v>329</v>
      </c>
      <c r="G337" s="17"/>
      <c r="H337" s="17"/>
      <c r="I337" s="17"/>
      <c r="J337" s="17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</row>
    <row r="338" spans="1:59" s="11" customFormat="1">
      <c r="A338" s="13">
        <v>306</v>
      </c>
      <c r="B338" s="24" t="s">
        <v>241</v>
      </c>
      <c r="C338" s="56">
        <v>0.1</v>
      </c>
      <c r="D338" s="29" t="s">
        <v>19</v>
      </c>
      <c r="E338" s="35" t="s">
        <v>329</v>
      </c>
      <c r="F338" s="36" t="s">
        <v>329</v>
      </c>
      <c r="G338" s="17"/>
      <c r="H338" s="17"/>
      <c r="I338" s="17"/>
      <c r="J338" s="17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</row>
    <row r="339" spans="1:59" s="11" customFormat="1">
      <c r="A339" s="13">
        <v>307</v>
      </c>
      <c r="B339" s="24" t="s">
        <v>242</v>
      </c>
      <c r="C339" s="56">
        <v>0.14000000000000001</v>
      </c>
      <c r="D339" s="29" t="s">
        <v>19</v>
      </c>
      <c r="E339" s="35" t="s">
        <v>329</v>
      </c>
      <c r="F339" s="36" t="s">
        <v>329</v>
      </c>
      <c r="G339" s="17"/>
      <c r="H339" s="17"/>
      <c r="I339" s="17"/>
      <c r="J339" s="17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</row>
    <row r="340" spans="1:59" s="11" customFormat="1">
      <c r="A340" s="13">
        <f t="shared" si="12"/>
        <v>308</v>
      </c>
      <c r="B340" s="20" t="s">
        <v>243</v>
      </c>
      <c r="C340" s="56">
        <v>0.27</v>
      </c>
      <c r="D340" s="29" t="s">
        <v>15</v>
      </c>
      <c r="E340" s="35" t="s">
        <v>329</v>
      </c>
      <c r="F340" s="36" t="s">
        <v>329</v>
      </c>
      <c r="G340" s="17"/>
      <c r="H340" s="17"/>
      <c r="I340" s="17"/>
      <c r="J340" s="17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</row>
    <row r="341" spans="1:59" s="11" customFormat="1">
      <c r="A341" s="13">
        <v>309</v>
      </c>
      <c r="B341" s="20" t="s">
        <v>244</v>
      </c>
      <c r="C341" s="56">
        <v>0.43</v>
      </c>
      <c r="D341" s="93" t="s">
        <v>19</v>
      </c>
      <c r="E341" s="35" t="s">
        <v>329</v>
      </c>
      <c r="F341" s="36" t="s">
        <v>329</v>
      </c>
      <c r="G341" s="17"/>
      <c r="H341" s="17"/>
      <c r="I341" s="17"/>
      <c r="J341" s="17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</row>
    <row r="342" spans="1:59" s="11" customFormat="1">
      <c r="A342" s="13">
        <v>310</v>
      </c>
      <c r="B342" s="24" t="s">
        <v>245</v>
      </c>
      <c r="C342" s="56">
        <v>0.11</v>
      </c>
      <c r="D342" s="34" t="s">
        <v>67</v>
      </c>
      <c r="E342" s="35" t="s">
        <v>329</v>
      </c>
      <c r="F342" s="36" t="s">
        <v>329</v>
      </c>
      <c r="G342" s="17"/>
      <c r="H342" s="17"/>
      <c r="I342" s="17"/>
      <c r="J342" s="17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</row>
    <row r="343" spans="1:59" s="11" customFormat="1">
      <c r="A343" s="13">
        <f t="shared" si="12"/>
        <v>311</v>
      </c>
      <c r="B343" s="24" t="s">
        <v>246</v>
      </c>
      <c r="C343" s="56">
        <v>0.19</v>
      </c>
      <c r="D343" s="29" t="s">
        <v>19</v>
      </c>
      <c r="E343" s="35" t="s">
        <v>329</v>
      </c>
      <c r="F343" s="36" t="s">
        <v>329</v>
      </c>
      <c r="G343" s="17"/>
      <c r="H343" s="17"/>
      <c r="I343" s="17"/>
      <c r="J343" s="17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</row>
    <row r="344" spans="1:59" s="11" customFormat="1" ht="25.5">
      <c r="A344" s="13">
        <v>312</v>
      </c>
      <c r="B344" s="24" t="s">
        <v>247</v>
      </c>
      <c r="C344" s="56">
        <v>0.62</v>
      </c>
      <c r="D344" s="29" t="s">
        <v>248</v>
      </c>
      <c r="E344" s="35" t="s">
        <v>329</v>
      </c>
      <c r="F344" s="36" t="s">
        <v>329</v>
      </c>
      <c r="G344" s="9"/>
      <c r="H344" s="9"/>
      <c r="I344" s="9"/>
      <c r="J344" s="9"/>
      <c r="K344" s="9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</row>
    <row r="345" spans="1:59" s="11" customFormat="1">
      <c r="A345" s="13">
        <v>313</v>
      </c>
      <c r="B345" s="24" t="s">
        <v>427</v>
      </c>
      <c r="C345" s="56">
        <v>0.19</v>
      </c>
      <c r="D345" s="34" t="s">
        <v>67</v>
      </c>
      <c r="E345" s="35" t="s">
        <v>329</v>
      </c>
      <c r="F345" s="36" t="s">
        <v>329</v>
      </c>
      <c r="G345" s="9"/>
      <c r="H345" s="9"/>
      <c r="I345" s="9"/>
      <c r="J345" s="9"/>
      <c r="K345" s="9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</row>
    <row r="346" spans="1:59" s="11" customFormat="1">
      <c r="A346" s="13">
        <f t="shared" si="12"/>
        <v>314</v>
      </c>
      <c r="B346" s="24" t="s">
        <v>426</v>
      </c>
      <c r="C346" s="56">
        <v>0.4</v>
      </c>
      <c r="D346" s="34" t="s">
        <v>67</v>
      </c>
      <c r="E346" s="35" t="s">
        <v>329</v>
      </c>
      <c r="F346" s="36" t="s">
        <v>329</v>
      </c>
      <c r="G346" s="17"/>
      <c r="H346" s="17"/>
      <c r="I346" s="17"/>
      <c r="J346" s="17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</row>
    <row r="347" spans="1:59" s="11" customFormat="1">
      <c r="A347" s="13">
        <v>315</v>
      </c>
      <c r="B347" s="20" t="s">
        <v>249</v>
      </c>
      <c r="C347" s="56">
        <v>0.18</v>
      </c>
      <c r="D347" s="34" t="s">
        <v>67</v>
      </c>
      <c r="E347" s="77" t="s">
        <v>329</v>
      </c>
      <c r="F347" s="78" t="s">
        <v>329</v>
      </c>
      <c r="G347" s="17"/>
      <c r="H347" s="17"/>
      <c r="I347" s="17"/>
      <c r="J347" s="17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</row>
    <row r="348" spans="1:59" s="11" customFormat="1">
      <c r="A348" s="13">
        <v>316</v>
      </c>
      <c r="B348" s="20" t="s">
        <v>250</v>
      </c>
      <c r="C348" s="56">
        <v>0.26</v>
      </c>
      <c r="D348" s="34" t="s">
        <v>67</v>
      </c>
      <c r="E348" s="77" t="s">
        <v>329</v>
      </c>
      <c r="F348" s="78" t="s">
        <v>329</v>
      </c>
      <c r="G348" s="17"/>
      <c r="H348" s="17"/>
      <c r="I348" s="17"/>
      <c r="J348" s="17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</row>
    <row r="349" spans="1:59" s="11" customFormat="1">
      <c r="A349" s="13">
        <f t="shared" si="12"/>
        <v>317</v>
      </c>
      <c r="B349" s="24" t="s">
        <v>251</v>
      </c>
      <c r="C349" s="56">
        <v>5.1999999999999998E-2</v>
      </c>
      <c r="D349" s="29" t="s">
        <v>19</v>
      </c>
      <c r="E349" s="77" t="s">
        <v>329</v>
      </c>
      <c r="F349" s="78" t="s">
        <v>329</v>
      </c>
      <c r="G349" s="17"/>
      <c r="H349" s="17"/>
      <c r="I349" s="17"/>
      <c r="J349" s="17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</row>
    <row r="350" spans="1:59" s="11" customFormat="1">
      <c r="A350" s="13">
        <v>318</v>
      </c>
      <c r="B350" s="24" t="s">
        <v>252</v>
      </c>
      <c r="C350" s="56">
        <v>0.13</v>
      </c>
      <c r="D350" s="34" t="s">
        <v>67</v>
      </c>
      <c r="E350" s="77" t="s">
        <v>329</v>
      </c>
      <c r="F350" s="78" t="s">
        <v>329</v>
      </c>
      <c r="G350" s="17"/>
      <c r="H350" s="17"/>
      <c r="I350" s="17"/>
      <c r="J350" s="17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</row>
    <row r="351" spans="1:59" s="11" customFormat="1" ht="17.25" customHeight="1">
      <c r="A351" s="13">
        <v>319</v>
      </c>
      <c r="B351" s="20" t="s">
        <v>253</v>
      </c>
      <c r="C351" s="56">
        <v>1.4</v>
      </c>
      <c r="D351" s="29" t="s">
        <v>15</v>
      </c>
      <c r="E351" s="77" t="s">
        <v>329</v>
      </c>
      <c r="F351" s="78" t="s">
        <v>329</v>
      </c>
      <c r="G351" s="17"/>
      <c r="H351" s="17"/>
      <c r="I351" s="17"/>
      <c r="J351" s="17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</row>
    <row r="352" spans="1:59" s="11" customFormat="1" ht="18.75" customHeight="1">
      <c r="A352" s="13">
        <f t="shared" si="12"/>
        <v>320</v>
      </c>
      <c r="B352" s="20" t="s">
        <v>254</v>
      </c>
      <c r="C352" s="56">
        <v>0.18</v>
      </c>
      <c r="D352" s="34" t="s">
        <v>67</v>
      </c>
      <c r="E352" s="77" t="s">
        <v>329</v>
      </c>
      <c r="F352" s="78" t="s">
        <v>329</v>
      </c>
      <c r="G352" s="17"/>
      <c r="H352" s="17"/>
      <c r="I352" s="17"/>
      <c r="J352" s="17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</row>
    <row r="353" spans="1:59" s="11" customFormat="1">
      <c r="A353" s="13">
        <v>321</v>
      </c>
      <c r="B353" s="20" t="s">
        <v>255</v>
      </c>
      <c r="C353" s="56">
        <v>0.25</v>
      </c>
      <c r="D353" s="34" t="s">
        <v>67</v>
      </c>
      <c r="E353" s="77" t="s">
        <v>329</v>
      </c>
      <c r="F353" s="78" t="s">
        <v>329</v>
      </c>
      <c r="G353" s="17"/>
      <c r="H353" s="17"/>
      <c r="I353" s="17"/>
      <c r="J353" s="17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</row>
    <row r="354" spans="1:59" s="11" customFormat="1" ht="16.5" customHeight="1">
      <c r="A354" s="13">
        <v>322</v>
      </c>
      <c r="B354" s="24" t="s">
        <v>256</v>
      </c>
      <c r="C354" s="56">
        <v>0.09</v>
      </c>
      <c r="D354" s="29" t="s">
        <v>19</v>
      </c>
      <c r="E354" s="77" t="s">
        <v>329</v>
      </c>
      <c r="F354" s="78" t="s">
        <v>329</v>
      </c>
      <c r="G354" s="17"/>
      <c r="H354" s="17"/>
      <c r="I354" s="17"/>
      <c r="J354" s="17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</row>
    <row r="355" spans="1:59" s="11" customFormat="1" ht="16.5" customHeight="1">
      <c r="A355" s="13">
        <f t="shared" si="12"/>
        <v>323</v>
      </c>
      <c r="B355" s="24" t="s">
        <v>257</v>
      </c>
      <c r="C355" s="56">
        <v>0.21</v>
      </c>
      <c r="D355" s="29" t="s">
        <v>15</v>
      </c>
      <c r="E355" s="77" t="s">
        <v>329</v>
      </c>
      <c r="F355" s="78" t="s">
        <v>329</v>
      </c>
      <c r="G355" s="17"/>
      <c r="H355" s="17"/>
      <c r="I355" s="17"/>
      <c r="J355" s="17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</row>
    <row r="356" spans="1:59" s="11" customFormat="1">
      <c r="A356" s="13">
        <v>324</v>
      </c>
      <c r="B356" s="24" t="s">
        <v>258</v>
      </c>
      <c r="C356" s="56">
        <v>0.21</v>
      </c>
      <c r="D356" s="29" t="s">
        <v>15</v>
      </c>
      <c r="E356" s="77" t="s">
        <v>329</v>
      </c>
      <c r="F356" s="78" t="s">
        <v>329</v>
      </c>
      <c r="G356" s="17"/>
      <c r="H356" s="17"/>
      <c r="I356" s="17"/>
      <c r="J356" s="17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</row>
    <row r="357" spans="1:59" s="11" customFormat="1">
      <c r="A357" s="13">
        <v>325</v>
      </c>
      <c r="B357" s="20" t="s">
        <v>259</v>
      </c>
      <c r="C357" s="56">
        <v>0.39</v>
      </c>
      <c r="D357" s="34" t="s">
        <v>67</v>
      </c>
      <c r="E357" s="77" t="s">
        <v>329</v>
      </c>
      <c r="F357" s="78" t="s">
        <v>329</v>
      </c>
      <c r="G357" s="17"/>
      <c r="H357" s="17"/>
      <c r="I357" s="17"/>
      <c r="J357" s="17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</row>
    <row r="358" spans="1:59" s="11" customFormat="1">
      <c r="A358" s="13">
        <f t="shared" si="12"/>
        <v>326</v>
      </c>
      <c r="B358" s="24" t="s">
        <v>260</v>
      </c>
      <c r="C358" s="56">
        <v>6.5000000000000002E-2</v>
      </c>
      <c r="D358" s="34" t="s">
        <v>67</v>
      </c>
      <c r="E358" s="77" t="s">
        <v>329</v>
      </c>
      <c r="F358" s="78" t="s">
        <v>329</v>
      </c>
      <c r="G358" s="17"/>
      <c r="H358" s="17"/>
      <c r="I358" s="17"/>
      <c r="J358" s="17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</row>
    <row r="359" spans="1:59" s="11" customFormat="1">
      <c r="A359" s="13">
        <v>327</v>
      </c>
      <c r="B359" s="24" t="s">
        <v>261</v>
      </c>
      <c r="C359" s="56">
        <v>6.5000000000000002E-2</v>
      </c>
      <c r="D359" s="34" t="s">
        <v>67</v>
      </c>
      <c r="E359" s="77" t="s">
        <v>329</v>
      </c>
      <c r="F359" s="78" t="s">
        <v>329</v>
      </c>
      <c r="G359" s="9"/>
      <c r="H359" s="9"/>
      <c r="I359" s="9"/>
      <c r="J359" s="9"/>
      <c r="K359" s="9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</row>
    <row r="360" spans="1:59" s="11" customFormat="1">
      <c r="A360" s="13">
        <v>328</v>
      </c>
      <c r="B360" s="20" t="s">
        <v>425</v>
      </c>
      <c r="C360" s="56">
        <v>0.44</v>
      </c>
      <c r="D360" s="29" t="s">
        <v>77</v>
      </c>
      <c r="E360" s="35" t="s">
        <v>329</v>
      </c>
      <c r="F360" s="36" t="s">
        <v>329</v>
      </c>
      <c r="G360" s="17"/>
      <c r="H360" s="17"/>
      <c r="I360" s="17"/>
      <c r="J360" s="17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</row>
    <row r="361" spans="1:59" s="11" customFormat="1">
      <c r="A361" s="13">
        <f t="shared" si="12"/>
        <v>329</v>
      </c>
      <c r="B361" s="20" t="s">
        <v>262</v>
      </c>
      <c r="C361" s="56">
        <v>0.9</v>
      </c>
      <c r="D361" s="29" t="s">
        <v>19</v>
      </c>
      <c r="E361" s="77" t="s">
        <v>329</v>
      </c>
      <c r="F361" s="78" t="s">
        <v>329</v>
      </c>
      <c r="G361" s="9"/>
      <c r="H361" s="9"/>
      <c r="I361" s="9"/>
      <c r="J361" s="9"/>
      <c r="K361" s="9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</row>
    <row r="362" spans="1:59" s="11" customFormat="1">
      <c r="A362" s="13">
        <v>330</v>
      </c>
      <c r="B362" s="24" t="s">
        <v>424</v>
      </c>
      <c r="C362" s="56">
        <v>0.14499999999999999</v>
      </c>
      <c r="D362" s="29" t="s">
        <v>77</v>
      </c>
      <c r="E362" s="35" t="s">
        <v>329</v>
      </c>
      <c r="F362" s="36" t="s">
        <v>329</v>
      </c>
      <c r="G362" s="17"/>
      <c r="H362" s="17"/>
      <c r="I362" s="17"/>
      <c r="J362" s="17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</row>
    <row r="363" spans="1:59" s="11" customFormat="1" ht="26.25" customHeight="1">
      <c r="A363" s="13">
        <v>331</v>
      </c>
      <c r="B363" s="20" t="s">
        <v>263</v>
      </c>
      <c r="C363" s="56">
        <v>0.6</v>
      </c>
      <c r="D363" s="34" t="s">
        <v>67</v>
      </c>
      <c r="E363" s="87" t="s">
        <v>328</v>
      </c>
      <c r="F363" s="88" t="s">
        <v>328</v>
      </c>
      <c r="G363" s="17"/>
      <c r="H363" s="17"/>
      <c r="I363" s="17"/>
      <c r="J363" s="17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</row>
    <row r="364" spans="1:59" s="11" customFormat="1">
      <c r="A364" s="13">
        <f t="shared" si="12"/>
        <v>332</v>
      </c>
      <c r="B364" s="24" t="s">
        <v>264</v>
      </c>
      <c r="C364" s="56">
        <v>0.28000000000000003</v>
      </c>
      <c r="D364" s="34" t="s">
        <v>67</v>
      </c>
      <c r="E364" s="85" t="s">
        <v>329</v>
      </c>
      <c r="F364" s="89" t="s">
        <v>329</v>
      </c>
      <c r="G364" s="17"/>
      <c r="H364" s="17"/>
      <c r="I364" s="17"/>
      <c r="J364" s="17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</row>
    <row r="365" spans="1:59" s="11" customFormat="1" ht="32.25" customHeight="1">
      <c r="A365" s="13">
        <v>333</v>
      </c>
      <c r="B365" s="33" t="s">
        <v>338</v>
      </c>
      <c r="C365" s="56">
        <v>0.35</v>
      </c>
      <c r="D365" s="34" t="s">
        <v>67</v>
      </c>
      <c r="E365" s="85" t="s">
        <v>329</v>
      </c>
      <c r="F365" s="89" t="s">
        <v>329</v>
      </c>
      <c r="G365" s="17"/>
      <c r="H365" s="17"/>
      <c r="I365" s="17"/>
      <c r="J365" s="17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</row>
    <row r="366" spans="1:59" s="11" customFormat="1">
      <c r="A366" s="13">
        <v>334</v>
      </c>
      <c r="B366" s="33" t="s">
        <v>339</v>
      </c>
      <c r="C366" s="56">
        <v>0.46</v>
      </c>
      <c r="D366" s="34" t="s">
        <v>67</v>
      </c>
      <c r="E366" s="85" t="s">
        <v>329</v>
      </c>
      <c r="F366" s="89" t="s">
        <v>329</v>
      </c>
      <c r="G366" s="17"/>
      <c r="H366" s="17"/>
      <c r="I366" s="17"/>
      <c r="J366" s="17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</row>
    <row r="367" spans="1:59" s="11" customFormat="1" ht="18.75" customHeight="1">
      <c r="A367" s="13">
        <f t="shared" si="12"/>
        <v>335</v>
      </c>
      <c r="B367" s="24" t="s">
        <v>265</v>
      </c>
      <c r="C367" s="56">
        <v>0.05</v>
      </c>
      <c r="D367" s="29" t="s">
        <v>19</v>
      </c>
      <c r="E367" s="85" t="s">
        <v>329</v>
      </c>
      <c r="F367" s="89" t="s">
        <v>329</v>
      </c>
      <c r="G367" s="17"/>
      <c r="H367" s="17"/>
      <c r="I367" s="17"/>
      <c r="J367" s="17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</row>
    <row r="368" spans="1:59" s="11" customFormat="1" ht="15.75" customHeight="1">
      <c r="A368" s="13">
        <v>336</v>
      </c>
      <c r="B368" s="24" t="s">
        <v>266</v>
      </c>
      <c r="C368" s="56">
        <v>0.14000000000000001</v>
      </c>
      <c r="D368" s="34" t="s">
        <v>67</v>
      </c>
      <c r="E368" s="85" t="s">
        <v>329</v>
      </c>
      <c r="F368" s="89" t="s">
        <v>329</v>
      </c>
      <c r="G368" s="17"/>
      <c r="H368" s="17"/>
      <c r="I368" s="17"/>
      <c r="J368" s="17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</row>
    <row r="369" spans="1:59" s="11" customFormat="1">
      <c r="A369" s="13">
        <v>337</v>
      </c>
      <c r="B369" s="24" t="s">
        <v>267</v>
      </c>
      <c r="C369" s="56">
        <v>0.10299999999999999</v>
      </c>
      <c r="D369" s="34" t="s">
        <v>67</v>
      </c>
      <c r="E369" s="85" t="s">
        <v>329</v>
      </c>
      <c r="F369" s="89" t="s">
        <v>329</v>
      </c>
      <c r="G369" s="17"/>
      <c r="H369" s="17"/>
      <c r="I369" s="17"/>
      <c r="J369" s="17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</row>
    <row r="370" spans="1:59" s="11" customFormat="1">
      <c r="A370" s="13">
        <f t="shared" si="12"/>
        <v>338</v>
      </c>
      <c r="B370" s="20" t="s">
        <v>345</v>
      </c>
      <c r="C370" s="56">
        <v>0.33</v>
      </c>
      <c r="D370" s="34" t="s">
        <v>67</v>
      </c>
      <c r="E370" s="85" t="s">
        <v>328</v>
      </c>
      <c r="F370" s="89" t="s">
        <v>328</v>
      </c>
      <c r="G370" s="17"/>
      <c r="H370" s="17"/>
      <c r="I370" s="17"/>
      <c r="J370" s="17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</row>
    <row r="371" spans="1:59" s="11" customFormat="1">
      <c r="A371" s="13">
        <v>339</v>
      </c>
      <c r="B371" s="20" t="s">
        <v>354</v>
      </c>
      <c r="C371" s="56">
        <v>0.05</v>
      </c>
      <c r="D371" s="34" t="s">
        <v>67</v>
      </c>
      <c r="E371" s="35" t="s">
        <v>329</v>
      </c>
      <c r="F371" s="36" t="s">
        <v>329</v>
      </c>
      <c r="G371" s="9"/>
      <c r="H371" s="9"/>
      <c r="I371" s="9"/>
      <c r="J371" s="9"/>
      <c r="K371" s="9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</row>
    <row r="372" spans="1:59" s="11" customFormat="1">
      <c r="A372" s="13">
        <v>340</v>
      </c>
      <c r="B372" s="20" t="s">
        <v>423</v>
      </c>
      <c r="C372" s="56">
        <v>0.6</v>
      </c>
      <c r="D372" s="29" t="s">
        <v>421</v>
      </c>
      <c r="E372" s="35" t="s">
        <v>329</v>
      </c>
      <c r="F372" s="36" t="s">
        <v>329</v>
      </c>
      <c r="G372" s="17"/>
      <c r="H372" s="17"/>
      <c r="I372" s="17"/>
      <c r="J372" s="17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</row>
    <row r="373" spans="1:59" s="11" customFormat="1">
      <c r="A373" s="13">
        <f t="shared" si="12"/>
        <v>341</v>
      </c>
      <c r="B373" s="24" t="s">
        <v>268</v>
      </c>
      <c r="C373" s="56">
        <v>7.0000000000000007E-2</v>
      </c>
      <c r="D373" s="29" t="s">
        <v>19</v>
      </c>
      <c r="E373" s="35" t="s">
        <v>329</v>
      </c>
      <c r="F373" s="36" t="s">
        <v>329</v>
      </c>
      <c r="G373" s="17"/>
      <c r="H373" s="17"/>
      <c r="I373" s="17"/>
      <c r="J373" s="17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</row>
    <row r="374" spans="1:59" s="11" customFormat="1">
      <c r="A374" s="13">
        <v>342</v>
      </c>
      <c r="B374" s="24" t="s">
        <v>269</v>
      </c>
      <c r="C374" s="56">
        <v>0.31</v>
      </c>
      <c r="D374" s="29" t="s">
        <v>19</v>
      </c>
      <c r="E374" s="35" t="s">
        <v>329</v>
      </c>
      <c r="F374" s="36" t="s">
        <v>329</v>
      </c>
      <c r="G374" s="17"/>
      <c r="H374" s="17"/>
      <c r="I374" s="17"/>
      <c r="J374" s="17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</row>
    <row r="375" spans="1:59" s="11" customFormat="1">
      <c r="A375" s="13">
        <v>343</v>
      </c>
      <c r="B375" s="12" t="s">
        <v>270</v>
      </c>
      <c r="C375" s="56">
        <v>0.06</v>
      </c>
      <c r="D375" s="34" t="s">
        <v>67</v>
      </c>
      <c r="E375" s="35" t="s">
        <v>329</v>
      </c>
      <c r="F375" s="36" t="s">
        <v>329</v>
      </c>
      <c r="G375" s="17"/>
      <c r="H375" s="17"/>
      <c r="I375" s="17"/>
      <c r="J375" s="17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</row>
    <row r="376" spans="1:59" s="11" customFormat="1" ht="12.6" customHeight="1">
      <c r="A376" s="164"/>
      <c r="B376" s="165" t="s">
        <v>271</v>
      </c>
      <c r="C376" s="166"/>
      <c r="D376" s="167"/>
      <c r="E376" s="168"/>
      <c r="F376" s="169"/>
      <c r="G376" s="17"/>
      <c r="H376" s="17"/>
      <c r="I376" s="17"/>
      <c r="J376" s="17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</row>
    <row r="377" spans="1:59" s="11" customFormat="1">
      <c r="A377" s="13">
        <v>344</v>
      </c>
      <c r="B377" s="24" t="s">
        <v>272</v>
      </c>
      <c r="C377" s="56">
        <v>0.17</v>
      </c>
      <c r="D377" s="28" t="s">
        <v>19</v>
      </c>
      <c r="E377" s="41" t="s">
        <v>329</v>
      </c>
      <c r="F377" s="42" t="s">
        <v>329</v>
      </c>
      <c r="G377" s="17"/>
      <c r="H377" s="17"/>
      <c r="I377" s="17"/>
      <c r="J377" s="17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</row>
    <row r="378" spans="1:59" s="11" customFormat="1">
      <c r="A378" s="13">
        <f>A377+1</f>
        <v>345</v>
      </c>
      <c r="B378" s="24" t="s">
        <v>273</v>
      </c>
      <c r="C378" s="56">
        <v>0.17499999999999999</v>
      </c>
      <c r="D378" s="28" t="s">
        <v>19</v>
      </c>
      <c r="E378" s="41" t="s">
        <v>329</v>
      </c>
      <c r="F378" s="42" t="s">
        <v>329</v>
      </c>
      <c r="G378" s="17"/>
      <c r="H378" s="17"/>
      <c r="I378" s="17"/>
      <c r="J378" s="17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</row>
    <row r="379" spans="1:59" s="11" customFormat="1">
      <c r="A379" s="13">
        <f t="shared" ref="A379:A400" si="13">A378+1</f>
        <v>346</v>
      </c>
      <c r="B379" s="24" t="s">
        <v>324</v>
      </c>
      <c r="C379" s="56">
        <v>0.186</v>
      </c>
      <c r="D379" s="34" t="s">
        <v>67</v>
      </c>
      <c r="E379" s="41" t="s">
        <v>329</v>
      </c>
      <c r="F379" s="42" t="s">
        <v>329</v>
      </c>
      <c r="G379" s="17"/>
      <c r="H379" s="17"/>
      <c r="I379" s="17"/>
      <c r="J379" s="17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</row>
    <row r="380" spans="1:59" s="11" customFormat="1">
      <c r="A380" s="13">
        <f t="shared" si="13"/>
        <v>347</v>
      </c>
      <c r="B380" s="24" t="s">
        <v>274</v>
      </c>
      <c r="C380" s="56">
        <v>0.23</v>
      </c>
      <c r="D380" s="28" t="s">
        <v>19</v>
      </c>
      <c r="E380" s="41" t="s">
        <v>329</v>
      </c>
      <c r="F380" s="42" t="s">
        <v>329</v>
      </c>
      <c r="G380" s="17"/>
      <c r="H380" s="17"/>
      <c r="I380" s="17"/>
      <c r="J380" s="17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</row>
    <row r="381" spans="1:59" s="11" customFormat="1">
      <c r="A381" s="13">
        <f t="shared" si="13"/>
        <v>348</v>
      </c>
      <c r="B381" s="24" t="s">
        <v>275</v>
      </c>
      <c r="C381" s="56">
        <v>0.24</v>
      </c>
      <c r="D381" s="28" t="s">
        <v>19</v>
      </c>
      <c r="E381" s="41" t="s">
        <v>329</v>
      </c>
      <c r="F381" s="42" t="s">
        <v>329</v>
      </c>
      <c r="G381" s="17"/>
      <c r="H381" s="17"/>
      <c r="I381" s="17"/>
      <c r="J381" s="17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</row>
    <row r="382" spans="1:59" s="11" customFormat="1">
      <c r="A382" s="13">
        <f t="shared" si="13"/>
        <v>349</v>
      </c>
      <c r="B382" s="24" t="s">
        <v>276</v>
      </c>
      <c r="C382" s="56">
        <v>0.09</v>
      </c>
      <c r="D382" s="28" t="s">
        <v>77</v>
      </c>
      <c r="E382" s="41" t="s">
        <v>329</v>
      </c>
      <c r="F382" s="42" t="s">
        <v>329</v>
      </c>
      <c r="G382" s="17"/>
      <c r="H382" s="17"/>
      <c r="I382" s="17"/>
      <c r="J382" s="17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</row>
    <row r="383" spans="1:59" s="11" customFormat="1">
      <c r="A383" s="13">
        <f t="shared" si="13"/>
        <v>350</v>
      </c>
      <c r="B383" s="24" t="s">
        <v>277</v>
      </c>
      <c r="C383" s="56">
        <v>0.14000000000000001</v>
      </c>
      <c r="D383" s="28" t="s">
        <v>19</v>
      </c>
      <c r="E383" s="41" t="s">
        <v>329</v>
      </c>
      <c r="F383" s="42" t="s">
        <v>329</v>
      </c>
      <c r="G383" s="17"/>
      <c r="H383" s="17"/>
      <c r="I383" s="17"/>
      <c r="J383" s="17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</row>
    <row r="384" spans="1:59" s="11" customFormat="1">
      <c r="A384" s="13">
        <f t="shared" si="13"/>
        <v>351</v>
      </c>
      <c r="B384" s="24" t="s">
        <v>316</v>
      </c>
      <c r="C384" s="56">
        <v>0.37</v>
      </c>
      <c r="D384" s="28" t="s">
        <v>77</v>
      </c>
      <c r="E384" s="41" t="s">
        <v>329</v>
      </c>
      <c r="F384" s="42" t="s">
        <v>329</v>
      </c>
      <c r="G384" s="17"/>
      <c r="H384" s="17"/>
      <c r="I384" s="17"/>
      <c r="J384" s="17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</row>
    <row r="385" spans="1:58" s="11" customFormat="1">
      <c r="A385" s="13">
        <f t="shared" si="13"/>
        <v>352</v>
      </c>
      <c r="B385" s="24" t="s">
        <v>278</v>
      </c>
      <c r="C385" s="56">
        <v>7.0000000000000007E-2</v>
      </c>
      <c r="D385" s="28" t="s">
        <v>19</v>
      </c>
      <c r="E385" s="41" t="s">
        <v>329</v>
      </c>
      <c r="F385" s="42" t="s">
        <v>329</v>
      </c>
      <c r="G385" s="17"/>
      <c r="H385" s="17"/>
      <c r="I385" s="17"/>
      <c r="J385" s="17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</row>
    <row r="386" spans="1:58" s="11" customFormat="1">
      <c r="A386" s="13">
        <f t="shared" si="13"/>
        <v>353</v>
      </c>
      <c r="B386" s="24" t="s">
        <v>279</v>
      </c>
      <c r="C386" s="56">
        <v>0.14000000000000001</v>
      </c>
      <c r="D386" s="52" t="s">
        <v>17</v>
      </c>
      <c r="E386" s="41" t="s">
        <v>329</v>
      </c>
      <c r="F386" s="42" t="s">
        <v>329</v>
      </c>
      <c r="G386" s="17"/>
      <c r="H386" s="17"/>
      <c r="I386" s="17"/>
      <c r="J386" s="17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</row>
    <row r="387" spans="1:58" s="11" customFormat="1">
      <c r="A387" s="13">
        <f t="shared" si="13"/>
        <v>354</v>
      </c>
      <c r="B387" s="24" t="s">
        <v>325</v>
      </c>
      <c r="C387" s="56">
        <v>7.0999999999999994E-2</v>
      </c>
      <c r="D387" s="34" t="s">
        <v>67</v>
      </c>
      <c r="E387" s="41" t="s">
        <v>329</v>
      </c>
      <c r="F387" s="42" t="s">
        <v>329</v>
      </c>
      <c r="G387" s="17"/>
      <c r="H387" s="17"/>
      <c r="I387" s="17"/>
      <c r="J387" s="17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</row>
    <row r="388" spans="1:58" s="11" customFormat="1">
      <c r="A388" s="13">
        <f t="shared" si="13"/>
        <v>355</v>
      </c>
      <c r="B388" s="24" t="s">
        <v>280</v>
      </c>
      <c r="C388" s="56">
        <v>0.14000000000000001</v>
      </c>
      <c r="D388" s="28" t="s">
        <v>19</v>
      </c>
      <c r="E388" s="41" t="s">
        <v>329</v>
      </c>
      <c r="F388" s="42" t="s">
        <v>329</v>
      </c>
      <c r="G388" s="17"/>
      <c r="H388" s="17"/>
      <c r="I388" s="17"/>
      <c r="J388" s="17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</row>
    <row r="389" spans="1:58" s="11" customFormat="1">
      <c r="A389" s="13">
        <f t="shared" si="13"/>
        <v>356</v>
      </c>
      <c r="B389" s="20" t="s">
        <v>281</v>
      </c>
      <c r="C389" s="56">
        <v>0.20499999999999999</v>
      </c>
      <c r="D389" s="52" t="s">
        <v>17</v>
      </c>
      <c r="E389" s="41" t="s">
        <v>329</v>
      </c>
      <c r="F389" s="42" t="s">
        <v>329</v>
      </c>
      <c r="G389" s="17"/>
      <c r="H389" s="17"/>
      <c r="I389" s="17"/>
      <c r="J389" s="17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</row>
    <row r="390" spans="1:58" s="11" customFormat="1">
      <c r="A390" s="13">
        <f t="shared" si="13"/>
        <v>357</v>
      </c>
      <c r="B390" s="24" t="s">
        <v>282</v>
      </c>
      <c r="C390" s="56">
        <v>0.125</v>
      </c>
      <c r="D390" s="28" t="s">
        <v>19</v>
      </c>
      <c r="E390" s="41" t="s">
        <v>329</v>
      </c>
      <c r="F390" s="42" t="s">
        <v>329</v>
      </c>
      <c r="G390" s="17"/>
      <c r="H390" s="17"/>
      <c r="I390" s="17"/>
      <c r="J390" s="17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</row>
    <row r="391" spans="1:58" s="11" customFormat="1">
      <c r="A391" s="13">
        <f t="shared" si="13"/>
        <v>358</v>
      </c>
      <c r="B391" s="20" t="s">
        <v>283</v>
      </c>
      <c r="C391" s="56">
        <v>0.13500000000000001</v>
      </c>
      <c r="D391" s="28" t="s">
        <v>19</v>
      </c>
      <c r="E391" s="41" t="s">
        <v>329</v>
      </c>
      <c r="F391" s="42" t="s">
        <v>329</v>
      </c>
      <c r="G391" s="17"/>
      <c r="H391" s="17"/>
      <c r="I391" s="17"/>
      <c r="J391" s="17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</row>
    <row r="392" spans="1:58" s="11" customFormat="1">
      <c r="A392" s="13">
        <f t="shared" si="13"/>
        <v>359</v>
      </c>
      <c r="B392" s="24" t="s">
        <v>284</v>
      </c>
      <c r="C392" s="56">
        <v>0.17499999999999999</v>
      </c>
      <c r="D392" s="28" t="s">
        <v>19</v>
      </c>
      <c r="E392" s="41" t="s">
        <v>329</v>
      </c>
      <c r="F392" s="42" t="s">
        <v>329</v>
      </c>
      <c r="G392" s="17"/>
      <c r="H392" s="17"/>
      <c r="I392" s="17"/>
      <c r="J392" s="17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</row>
    <row r="393" spans="1:58" s="11" customFormat="1">
      <c r="A393" s="13">
        <f t="shared" si="13"/>
        <v>360</v>
      </c>
      <c r="B393" s="24" t="s">
        <v>285</v>
      </c>
      <c r="C393" s="56">
        <v>0.15</v>
      </c>
      <c r="D393" s="28" t="s">
        <v>19</v>
      </c>
      <c r="E393" s="41" t="s">
        <v>329</v>
      </c>
      <c r="F393" s="42" t="s">
        <v>329</v>
      </c>
      <c r="G393" s="17"/>
      <c r="H393" s="17"/>
      <c r="I393" s="17"/>
      <c r="J393" s="17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</row>
    <row r="394" spans="1:58" s="11" customFormat="1">
      <c r="A394" s="13">
        <f t="shared" si="13"/>
        <v>361</v>
      </c>
      <c r="B394" s="24" t="s">
        <v>286</v>
      </c>
      <c r="C394" s="56">
        <v>0.12</v>
      </c>
      <c r="D394" s="28" t="s">
        <v>19</v>
      </c>
      <c r="E394" s="41" t="s">
        <v>329</v>
      </c>
      <c r="F394" s="42" t="s">
        <v>329</v>
      </c>
      <c r="G394" s="17"/>
      <c r="H394" s="17"/>
      <c r="I394" s="17"/>
      <c r="J394" s="17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</row>
    <row r="395" spans="1:58" s="11" customFormat="1">
      <c r="A395" s="13">
        <f t="shared" si="13"/>
        <v>362</v>
      </c>
      <c r="B395" s="24" t="s">
        <v>287</v>
      </c>
      <c r="C395" s="56">
        <v>0.15</v>
      </c>
      <c r="D395" s="28" t="s">
        <v>19</v>
      </c>
      <c r="E395" s="41" t="s">
        <v>329</v>
      </c>
      <c r="F395" s="42" t="s">
        <v>329</v>
      </c>
      <c r="G395" s="17"/>
      <c r="H395" s="17"/>
      <c r="I395" s="17"/>
      <c r="J395" s="17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</row>
    <row r="396" spans="1:58" s="11" customFormat="1">
      <c r="A396" s="13">
        <f t="shared" si="13"/>
        <v>363</v>
      </c>
      <c r="B396" s="24" t="s">
        <v>315</v>
      </c>
      <c r="C396" s="56">
        <v>0.19</v>
      </c>
      <c r="D396" s="52" t="s">
        <v>17</v>
      </c>
      <c r="E396" s="41" t="s">
        <v>329</v>
      </c>
      <c r="F396" s="42" t="s">
        <v>329</v>
      </c>
      <c r="G396" s="17"/>
      <c r="H396" s="17"/>
      <c r="I396" s="17"/>
      <c r="J396" s="17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</row>
    <row r="397" spans="1:58" s="11" customFormat="1">
      <c r="A397" s="13">
        <f t="shared" si="13"/>
        <v>364</v>
      </c>
      <c r="B397" s="20" t="s">
        <v>288</v>
      </c>
      <c r="C397" s="56">
        <v>0.13</v>
      </c>
      <c r="D397" s="28" t="s">
        <v>19</v>
      </c>
      <c r="E397" s="41" t="s">
        <v>329</v>
      </c>
      <c r="F397" s="42" t="s">
        <v>329</v>
      </c>
      <c r="G397" s="17"/>
      <c r="H397" s="17"/>
      <c r="I397" s="17"/>
      <c r="J397" s="17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</row>
    <row r="398" spans="1:58" s="11" customFormat="1">
      <c r="A398" s="13">
        <f t="shared" si="13"/>
        <v>365</v>
      </c>
      <c r="B398" s="20" t="s">
        <v>289</v>
      </c>
      <c r="C398" s="56">
        <v>0.27500000000000002</v>
      </c>
      <c r="D398" s="28" t="s">
        <v>19</v>
      </c>
      <c r="E398" s="41" t="s">
        <v>329</v>
      </c>
      <c r="F398" s="42" t="s">
        <v>329</v>
      </c>
      <c r="G398" s="17"/>
      <c r="H398" s="17"/>
      <c r="I398" s="17"/>
      <c r="J398" s="17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</row>
    <row r="399" spans="1:58" s="11" customFormat="1">
      <c r="A399" s="13">
        <f t="shared" si="13"/>
        <v>366</v>
      </c>
      <c r="B399" s="24" t="s">
        <v>290</v>
      </c>
      <c r="C399" s="56">
        <v>3.5000000000000003E-2</v>
      </c>
      <c r="D399" s="28" t="s">
        <v>19</v>
      </c>
      <c r="E399" s="41" t="s">
        <v>329</v>
      </c>
      <c r="F399" s="42" t="s">
        <v>329</v>
      </c>
      <c r="G399" s="17"/>
      <c r="H399" s="17"/>
      <c r="I399" s="17"/>
      <c r="J399" s="17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</row>
    <row r="400" spans="1:58" s="11" customFormat="1">
      <c r="A400" s="13">
        <f t="shared" si="13"/>
        <v>367</v>
      </c>
      <c r="B400" s="33" t="s">
        <v>291</v>
      </c>
      <c r="C400" s="69">
        <v>4.9130000000000003</v>
      </c>
      <c r="D400" s="34" t="s">
        <v>67</v>
      </c>
      <c r="E400" s="85" t="s">
        <v>330</v>
      </c>
      <c r="F400" s="86" t="s">
        <v>328</v>
      </c>
      <c r="G400" s="17"/>
      <c r="H400" s="17"/>
      <c r="I400" s="17"/>
      <c r="J400" s="17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</row>
    <row r="401" spans="1:58" s="11" customFormat="1" ht="13.15" customHeight="1">
      <c r="A401" s="164"/>
      <c r="B401" s="165" t="s">
        <v>292</v>
      </c>
      <c r="C401" s="166"/>
      <c r="D401" s="167"/>
      <c r="E401" s="168"/>
      <c r="F401" s="169"/>
      <c r="G401" s="17"/>
      <c r="H401" s="17"/>
      <c r="I401" s="17"/>
      <c r="J401" s="17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</row>
    <row r="402" spans="1:58" s="11" customFormat="1" ht="30" customHeight="1">
      <c r="A402" s="13">
        <v>368</v>
      </c>
      <c r="B402" s="39" t="s">
        <v>293</v>
      </c>
      <c r="C402" s="50">
        <v>1.1000000000000001</v>
      </c>
      <c r="D402" s="34" t="s">
        <v>67</v>
      </c>
      <c r="E402" s="79" t="s">
        <v>328</v>
      </c>
      <c r="F402" s="80" t="s">
        <v>328</v>
      </c>
      <c r="G402" s="17"/>
      <c r="H402" s="17"/>
      <c r="I402" s="17"/>
      <c r="J402" s="17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</row>
    <row r="403" spans="1:58" s="11" customFormat="1">
      <c r="A403" s="13">
        <f>A402+1</f>
        <v>369</v>
      </c>
      <c r="B403" s="24" t="s">
        <v>294</v>
      </c>
      <c r="C403" s="59">
        <v>0.38</v>
      </c>
      <c r="D403" s="34" t="s">
        <v>67</v>
      </c>
      <c r="E403" s="48" t="s">
        <v>329</v>
      </c>
      <c r="F403" s="49" t="s">
        <v>329</v>
      </c>
      <c r="G403" s="17"/>
      <c r="H403" s="17"/>
      <c r="I403" s="17"/>
      <c r="J403" s="17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</row>
    <row r="404" spans="1:58" s="11" customFormat="1">
      <c r="A404" s="13">
        <f t="shared" ref="A404:A424" si="14">A403+1</f>
        <v>370</v>
      </c>
      <c r="B404" s="20" t="s">
        <v>295</v>
      </c>
      <c r="C404" s="60">
        <v>0.47</v>
      </c>
      <c r="D404" s="34" t="s">
        <v>19</v>
      </c>
      <c r="E404" s="48" t="s">
        <v>329</v>
      </c>
      <c r="F404" s="49" t="s">
        <v>329</v>
      </c>
      <c r="G404" s="17"/>
      <c r="H404" s="17"/>
      <c r="I404" s="17"/>
      <c r="J404" s="17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</row>
    <row r="405" spans="1:58" s="11" customFormat="1">
      <c r="A405" s="13">
        <f t="shared" si="14"/>
        <v>371</v>
      </c>
      <c r="B405" s="20" t="s">
        <v>296</v>
      </c>
      <c r="C405" s="60">
        <v>0.61</v>
      </c>
      <c r="D405" s="34" t="s">
        <v>67</v>
      </c>
      <c r="E405" s="48" t="s">
        <v>329</v>
      </c>
      <c r="F405" s="49" t="s">
        <v>329</v>
      </c>
      <c r="G405" s="17"/>
      <c r="H405" s="17"/>
      <c r="I405" s="17"/>
      <c r="J405" s="17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</row>
    <row r="406" spans="1:58" s="11" customFormat="1" ht="25.5" customHeight="1">
      <c r="A406" s="13">
        <f t="shared" si="14"/>
        <v>372</v>
      </c>
      <c r="B406" s="20" t="s">
        <v>297</v>
      </c>
      <c r="C406" s="60">
        <v>0.97</v>
      </c>
      <c r="D406" s="34" t="s">
        <v>15</v>
      </c>
      <c r="E406" s="48" t="s">
        <v>328</v>
      </c>
      <c r="F406" s="49" t="s">
        <v>328</v>
      </c>
      <c r="G406" s="17"/>
      <c r="H406" s="17"/>
      <c r="I406" s="17"/>
      <c r="J406" s="17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</row>
    <row r="407" spans="1:58" s="11" customFormat="1">
      <c r="A407" s="13">
        <f t="shared" si="14"/>
        <v>373</v>
      </c>
      <c r="B407" s="24" t="s">
        <v>298</v>
      </c>
      <c r="C407" s="50">
        <v>2.2000000000000002</v>
      </c>
      <c r="D407" s="34" t="s">
        <v>19</v>
      </c>
      <c r="E407" s="48" t="s">
        <v>329</v>
      </c>
      <c r="F407" s="49" t="s">
        <v>329</v>
      </c>
      <c r="G407" s="17"/>
      <c r="H407" s="17"/>
      <c r="I407" s="17"/>
      <c r="J407" s="17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</row>
    <row r="408" spans="1:58" s="11" customFormat="1">
      <c r="A408" s="13">
        <f t="shared" si="14"/>
        <v>374</v>
      </c>
      <c r="B408" s="24" t="s">
        <v>299</v>
      </c>
      <c r="C408" s="60">
        <v>0.3</v>
      </c>
      <c r="D408" s="34" t="s">
        <v>19</v>
      </c>
      <c r="E408" s="48" t="s">
        <v>329</v>
      </c>
      <c r="F408" s="49" t="s">
        <v>329</v>
      </c>
      <c r="G408" s="17"/>
      <c r="H408" s="17"/>
      <c r="I408" s="17"/>
      <c r="J408" s="17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</row>
    <row r="409" spans="1:58" s="11" customFormat="1">
      <c r="A409" s="13">
        <f t="shared" si="14"/>
        <v>375</v>
      </c>
      <c r="B409" s="20" t="s">
        <v>300</v>
      </c>
      <c r="C409" s="60">
        <v>3.7</v>
      </c>
      <c r="D409" s="34" t="s">
        <v>15</v>
      </c>
      <c r="E409" s="79" t="s">
        <v>329</v>
      </c>
      <c r="F409" s="80" t="s">
        <v>329</v>
      </c>
      <c r="G409" s="17"/>
      <c r="H409" s="17"/>
      <c r="I409" s="17"/>
      <c r="J409" s="17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</row>
    <row r="410" spans="1:58" s="11" customFormat="1">
      <c r="A410" s="13">
        <f t="shared" si="14"/>
        <v>376</v>
      </c>
      <c r="B410" s="24" t="s">
        <v>301</v>
      </c>
      <c r="C410" s="50">
        <v>0.13</v>
      </c>
      <c r="D410" s="34" t="s">
        <v>67</v>
      </c>
      <c r="E410" s="79" t="s">
        <v>329</v>
      </c>
      <c r="F410" s="80" t="s">
        <v>329</v>
      </c>
      <c r="G410" s="17"/>
      <c r="H410" s="17"/>
      <c r="I410" s="17"/>
      <c r="J410" s="17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</row>
    <row r="411" spans="1:58" s="11" customFormat="1">
      <c r="A411" s="13">
        <f t="shared" si="14"/>
        <v>377</v>
      </c>
      <c r="B411" s="24" t="s">
        <v>326</v>
      </c>
      <c r="C411" s="50">
        <v>0.15</v>
      </c>
      <c r="D411" s="34" t="s">
        <v>19</v>
      </c>
      <c r="E411" s="79" t="s">
        <v>329</v>
      </c>
      <c r="F411" s="80" t="s">
        <v>329</v>
      </c>
      <c r="G411" s="17"/>
      <c r="H411" s="17"/>
      <c r="I411" s="17"/>
      <c r="J411" s="17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</row>
    <row r="412" spans="1:58" s="11" customFormat="1">
      <c r="A412" s="13">
        <f t="shared" si="14"/>
        <v>378</v>
      </c>
      <c r="B412" s="20" t="s">
        <v>302</v>
      </c>
      <c r="C412" s="60">
        <v>1.07</v>
      </c>
      <c r="D412" s="34" t="s">
        <v>19</v>
      </c>
      <c r="E412" s="79" t="s">
        <v>329</v>
      </c>
      <c r="F412" s="80" t="s">
        <v>329</v>
      </c>
      <c r="G412" s="17"/>
      <c r="H412" s="17"/>
      <c r="I412" s="17"/>
      <c r="J412" s="17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</row>
    <row r="413" spans="1:58" s="11" customFormat="1">
      <c r="A413" s="13">
        <f t="shared" si="14"/>
        <v>379</v>
      </c>
      <c r="B413" s="24" t="s">
        <v>303</v>
      </c>
      <c r="C413" s="60">
        <v>0.37</v>
      </c>
      <c r="D413" s="34" t="s">
        <v>19</v>
      </c>
      <c r="E413" s="79" t="s">
        <v>329</v>
      </c>
      <c r="F413" s="80" t="s">
        <v>329</v>
      </c>
      <c r="G413" s="17"/>
      <c r="H413" s="17"/>
      <c r="I413" s="17"/>
      <c r="J413" s="17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</row>
    <row r="414" spans="1:58" s="11" customFormat="1">
      <c r="A414" s="13">
        <f t="shared" si="14"/>
        <v>380</v>
      </c>
      <c r="B414" s="24" t="s">
        <v>304</v>
      </c>
      <c r="C414" s="60">
        <v>0.61</v>
      </c>
      <c r="D414" s="34" t="s">
        <v>19</v>
      </c>
      <c r="E414" s="79" t="s">
        <v>329</v>
      </c>
      <c r="F414" s="80" t="s">
        <v>329</v>
      </c>
      <c r="G414" s="17"/>
      <c r="H414" s="17"/>
      <c r="I414" s="17"/>
      <c r="J414" s="17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</row>
    <row r="415" spans="1:58" s="11" customFormat="1">
      <c r="A415" s="13">
        <f t="shared" si="14"/>
        <v>381</v>
      </c>
      <c r="B415" s="24" t="s">
        <v>305</v>
      </c>
      <c r="C415" s="60">
        <v>0.03</v>
      </c>
      <c r="D415" s="34" t="s">
        <v>19</v>
      </c>
      <c r="E415" s="79" t="s">
        <v>329</v>
      </c>
      <c r="F415" s="80" t="s">
        <v>329</v>
      </c>
      <c r="G415" s="17"/>
      <c r="H415" s="17"/>
      <c r="I415" s="17"/>
      <c r="J415" s="17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</row>
    <row r="416" spans="1:58" s="11" customFormat="1">
      <c r="A416" s="13">
        <f t="shared" si="14"/>
        <v>382</v>
      </c>
      <c r="B416" s="24" t="s">
        <v>327</v>
      </c>
      <c r="C416" s="60">
        <v>0.15</v>
      </c>
      <c r="D416" s="34" t="s">
        <v>19</v>
      </c>
      <c r="E416" s="79" t="s">
        <v>329</v>
      </c>
      <c r="F416" s="80" t="s">
        <v>329</v>
      </c>
      <c r="G416" s="17"/>
      <c r="H416" s="17"/>
      <c r="I416" s="17"/>
      <c r="J416" s="17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</row>
    <row r="417" spans="1:58" s="11" customFormat="1">
      <c r="A417" s="13">
        <f t="shared" si="14"/>
        <v>383</v>
      </c>
      <c r="B417" s="24" t="s">
        <v>321</v>
      </c>
      <c r="C417" s="60">
        <v>0.3</v>
      </c>
      <c r="D417" s="34" t="s">
        <v>19</v>
      </c>
      <c r="E417" s="79" t="s">
        <v>329</v>
      </c>
      <c r="F417" s="80" t="s">
        <v>329</v>
      </c>
      <c r="G417" s="17"/>
      <c r="H417" s="17"/>
      <c r="I417" s="17"/>
      <c r="J417" s="17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</row>
    <row r="418" spans="1:58" s="11" customFormat="1">
      <c r="A418" s="13">
        <f t="shared" si="14"/>
        <v>384</v>
      </c>
      <c r="B418" s="24" t="s">
        <v>322</v>
      </c>
      <c r="C418" s="60">
        <v>0.2</v>
      </c>
      <c r="D418" s="52" t="s">
        <v>17</v>
      </c>
      <c r="E418" s="79" t="s">
        <v>329</v>
      </c>
      <c r="F418" s="80" t="s">
        <v>329</v>
      </c>
      <c r="G418" s="17"/>
      <c r="H418" s="17"/>
      <c r="I418" s="17"/>
      <c r="J418" s="17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</row>
    <row r="419" spans="1:58" s="11" customFormat="1">
      <c r="A419" s="13">
        <f t="shared" si="14"/>
        <v>385</v>
      </c>
      <c r="B419" s="20" t="s">
        <v>306</v>
      </c>
      <c r="C419" s="50">
        <v>0.61</v>
      </c>
      <c r="D419" s="34" t="s">
        <v>67</v>
      </c>
      <c r="E419" s="79" t="s">
        <v>328</v>
      </c>
      <c r="F419" s="80" t="s">
        <v>328</v>
      </c>
      <c r="G419" s="17"/>
      <c r="H419" s="17"/>
      <c r="I419" s="17"/>
      <c r="J419" s="17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</row>
    <row r="420" spans="1:58" s="11" customFormat="1">
      <c r="A420" s="13">
        <v>386</v>
      </c>
      <c r="B420" s="20" t="s">
        <v>306</v>
      </c>
      <c r="C420" s="50">
        <v>3.99</v>
      </c>
      <c r="D420" s="34" t="s">
        <v>19</v>
      </c>
      <c r="E420" s="79" t="s">
        <v>329</v>
      </c>
      <c r="F420" s="80" t="s">
        <v>329</v>
      </c>
      <c r="G420" s="17"/>
      <c r="H420" s="17"/>
      <c r="I420" s="17"/>
      <c r="J420" s="17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</row>
    <row r="421" spans="1:58" s="11" customFormat="1">
      <c r="A421" s="13">
        <f t="shared" si="14"/>
        <v>387</v>
      </c>
      <c r="B421" s="20" t="s">
        <v>307</v>
      </c>
      <c r="C421" s="50">
        <v>3.65</v>
      </c>
      <c r="D421" s="34" t="s">
        <v>67</v>
      </c>
      <c r="E421" s="79" t="s">
        <v>329</v>
      </c>
      <c r="F421" s="80" t="s">
        <v>329</v>
      </c>
      <c r="G421" s="17"/>
      <c r="H421" s="17"/>
      <c r="I421" s="17"/>
      <c r="J421" s="17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</row>
    <row r="422" spans="1:58" s="11" customFormat="1">
      <c r="A422" s="13">
        <f t="shared" si="14"/>
        <v>388</v>
      </c>
      <c r="B422" s="20" t="s">
        <v>308</v>
      </c>
      <c r="C422" s="60">
        <v>2.4</v>
      </c>
      <c r="D422" s="34" t="s">
        <v>19</v>
      </c>
      <c r="E422" s="79" t="s">
        <v>329</v>
      </c>
      <c r="F422" s="80" t="s">
        <v>329</v>
      </c>
      <c r="G422" s="17"/>
      <c r="H422" s="17"/>
      <c r="I422" s="17"/>
      <c r="J422" s="17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</row>
    <row r="423" spans="1:58" s="1" customFormat="1">
      <c r="A423" s="13">
        <f t="shared" si="14"/>
        <v>389</v>
      </c>
      <c r="B423" s="24" t="s">
        <v>309</v>
      </c>
      <c r="C423" s="60">
        <v>0.7</v>
      </c>
      <c r="D423" s="34" t="s">
        <v>19</v>
      </c>
      <c r="E423" s="48" t="s">
        <v>329</v>
      </c>
      <c r="F423" s="49" t="s">
        <v>329</v>
      </c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</row>
    <row r="424" spans="1:58" s="1" customFormat="1" ht="13.5" thickBot="1">
      <c r="A424" s="38">
        <f t="shared" si="14"/>
        <v>390</v>
      </c>
      <c r="B424" s="39" t="s">
        <v>310</v>
      </c>
      <c r="C424" s="61">
        <v>1.7</v>
      </c>
      <c r="D424" s="62" t="s">
        <v>19</v>
      </c>
      <c r="E424" s="63" t="s">
        <v>329</v>
      </c>
      <c r="F424" s="64" t="s">
        <v>329</v>
      </c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</row>
    <row r="425" spans="1:58" s="1" customFormat="1" ht="15">
      <c r="A425" s="158"/>
      <c r="B425" s="189" t="s">
        <v>355</v>
      </c>
      <c r="C425" s="190"/>
      <c r="D425" s="191"/>
      <c r="E425" s="192">
        <f>C401+C130</f>
        <v>0.71</v>
      </c>
      <c r="F425" s="193">
        <v>0</v>
      </c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</row>
    <row r="426" spans="1:58" s="1" customFormat="1" ht="15">
      <c r="A426" s="158"/>
      <c r="B426" s="194" t="s">
        <v>356</v>
      </c>
      <c r="C426" s="185"/>
      <c r="D426" s="186"/>
      <c r="E426" s="187">
        <v>13.744999999999999</v>
      </c>
      <c r="F426" s="195">
        <f>E426+E425</f>
        <v>14.454999999999998</v>
      </c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</row>
    <row r="427" spans="1:58" s="1" customFormat="1" ht="15.75" thickBot="1">
      <c r="A427" s="188"/>
      <c r="B427" s="196" t="s">
        <v>357</v>
      </c>
      <c r="C427" s="197"/>
      <c r="D427" s="198"/>
      <c r="E427" s="199">
        <v>147.96199999999999</v>
      </c>
      <c r="F427" s="200">
        <v>143.82900000000001</v>
      </c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</row>
    <row r="428" spans="1:58" s="1" customFormat="1" ht="15.75" thickBot="1">
      <c r="A428" s="122"/>
      <c r="B428" s="123" t="s">
        <v>833</v>
      </c>
      <c r="C428" s="124"/>
      <c r="D428" s="126"/>
      <c r="E428" s="127">
        <v>162.41200000000001</v>
      </c>
      <c r="F428" s="125">
        <v>158.42699999999999</v>
      </c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</row>
    <row r="429" spans="1:58" s="1" customFormat="1" ht="15">
      <c r="A429" s="3"/>
      <c r="B429"/>
      <c r="C429"/>
      <c r="D429"/>
      <c r="E429" s="70"/>
      <c r="F429" s="70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</row>
    <row r="430" spans="1:58" s="1" customFormat="1" ht="15">
      <c r="A430" s="3"/>
      <c r="B430"/>
      <c r="C430" s="66"/>
      <c r="D430" s="65"/>
      <c r="E430" s="65"/>
      <c r="F430" s="65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</row>
    <row r="431" spans="1:58" s="1" customFormat="1" ht="15">
      <c r="A431" s="3"/>
      <c r="B431"/>
      <c r="C431"/>
      <c r="D431"/>
      <c r="E431"/>
      <c r="F431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</row>
    <row r="432" spans="1:58" ht="14.25">
      <c r="B432"/>
      <c r="C432"/>
      <c r="D432"/>
      <c r="E432"/>
      <c r="F432"/>
      <c r="G432" s="18"/>
      <c r="H432" s="18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</row>
    <row r="433" spans="2:58" ht="14.25">
      <c r="B433"/>
      <c r="C433"/>
      <c r="D433"/>
      <c r="E433"/>
      <c r="F433"/>
      <c r="G433" s="18"/>
      <c r="H433" s="18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</row>
    <row r="434" spans="2:58" ht="14.25">
      <c r="B434"/>
      <c r="C434" s="83"/>
      <c r="D434"/>
      <c r="E434" s="65"/>
      <c r="F434" s="65"/>
      <c r="G434" s="18"/>
      <c r="H434" s="18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</row>
    <row r="435" spans="2:58" ht="14.25">
      <c r="B435"/>
      <c r="C435"/>
      <c r="D435"/>
      <c r="E435" s="65"/>
      <c r="F435" s="65"/>
      <c r="G435" s="18"/>
      <c r="H435" s="18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</row>
    <row r="436" spans="2:58"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</row>
    <row r="437" spans="2:58"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</row>
    <row r="438" spans="2:58"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</row>
    <row r="439" spans="2:58"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</row>
    <row r="440" spans="2:58"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</row>
    <row r="441" spans="2:58"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</row>
    <row r="442" spans="2:58"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</row>
    <row r="443" spans="2:58"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</row>
    <row r="444" spans="2:58"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</row>
    <row r="445" spans="2:58"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</row>
    <row r="446" spans="2:58"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</row>
    <row r="447" spans="2:58"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</row>
    <row r="448" spans="2:58"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</row>
    <row r="449" spans="7:58"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</row>
    <row r="450" spans="7:58"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</row>
    <row r="451" spans="7:58"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</row>
    <row r="452" spans="7:58"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</row>
    <row r="453" spans="7:58"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</row>
    <row r="454" spans="7:58"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</row>
    <row r="455" spans="7:58"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</row>
    <row r="456" spans="7:58"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</row>
    <row r="457" spans="7:58"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</row>
    <row r="458" spans="7:58"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</row>
    <row r="459" spans="7:58"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</row>
    <row r="460" spans="7:58"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</row>
    <row r="461" spans="7:58"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</row>
    <row r="462" spans="7:58"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</row>
    <row r="463" spans="7:58"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</row>
    <row r="464" spans="7:58"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</row>
    <row r="465" spans="7:58"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</row>
  </sheetData>
  <mergeCells count="8">
    <mergeCell ref="E12:F12"/>
    <mergeCell ref="B3:F4"/>
    <mergeCell ref="A6:A11"/>
    <mergeCell ref="B6:B11"/>
    <mergeCell ref="C6:C11"/>
    <mergeCell ref="D6:D11"/>
    <mergeCell ref="E6:E11"/>
    <mergeCell ref="F6:F11"/>
  </mergeCells>
  <pageMargins left="0.23622047244094491" right="0.23622047244094491" top="0.78740157480314965" bottom="0.74803149606299213" header="0.39370078740157483" footer="0.74803149606299213"/>
  <pageSetup paperSize="9" fitToWidth="0" fitToHeight="0" orientation="landscape" r:id="rId1"/>
  <headerFooter alignWithMargins="0">
    <oddHeader>&amp;LCarnikavas novads, 2019.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7636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Uzturēšanas klases 2022 Ādaži</vt:lpstr>
      <vt:lpstr>Uzturēšanas klases2022Carnikava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Jevgēnija Sviridenkova</cp:lastModifiedBy>
  <cp:revision>7</cp:revision>
  <cp:lastPrinted>2022-03-24T17:07:46Z</cp:lastPrinted>
  <dcterms:created xsi:type="dcterms:W3CDTF">2018-11-29T07:16:13Z</dcterms:created>
  <dcterms:modified xsi:type="dcterms:W3CDTF">2022-03-24T17:07:49Z</dcterms:modified>
</cp:coreProperties>
</file>