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celi-my.sharepoint.com/personal/elinap_lvceli_lv/Documents/Darbvirsma/"/>
    </mc:Choice>
  </mc:AlternateContent>
  <xr:revisionPtr revIDLastSave="1" documentId="8_{2750816E-B1C2-4757-9263-892FCC85D78D}" xr6:coauthVersionLast="47" xr6:coauthVersionMax="47" xr10:uidLastSave="{5B2B85D6-99FC-4FAE-AD26-C36597FB828F}"/>
  <bookViews>
    <workbookView xWindow="28680" yWindow="-120" windowWidth="29040" windowHeight="17640" tabRatio="863" xr2:uid="{00000000-000D-0000-FFFF-FFFF00000000}"/>
  </bookViews>
  <sheets>
    <sheet name="Variants 2" sheetId="2" r:id="rId1"/>
  </sheets>
  <definedNames>
    <definedName name="_xlnm._FilterDatabase" localSheetId="0" hidden="1">'Variants 2'!$A$4:$F$185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9" i="2"/>
  <c r="F12" i="2" s="1"/>
  <c r="F8" i="2"/>
  <c r="F7" i="2"/>
  <c r="F6" i="2"/>
  <c r="F145" i="2" l="1"/>
  <c r="F144" i="2"/>
  <c r="F143" i="2"/>
  <c r="F142" i="2"/>
  <c r="F141" i="2"/>
  <c r="F140" i="2"/>
  <c r="F139" i="2"/>
  <c r="F138" i="2"/>
  <c r="F137" i="2"/>
  <c r="F136" i="2"/>
  <c r="F152" i="2" l="1"/>
  <c r="F183" i="2"/>
  <c r="F182" i="2"/>
  <c r="F184" i="2"/>
  <c r="F181" i="2"/>
  <c r="F185" i="2" s="1"/>
  <c r="F175" i="2"/>
  <c r="F46" i="2" l="1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48" i="2"/>
  <c r="F47" i="2" l="1"/>
  <c r="F54" i="2"/>
  <c r="F55" i="2"/>
  <c r="F56" i="2"/>
  <c r="F178" i="2"/>
  <c r="F177" i="2"/>
  <c r="F179" i="2"/>
  <c r="F13" i="2"/>
  <c r="F180" i="2" l="1"/>
  <c r="F20" i="2"/>
  <c r="F19" i="2"/>
  <c r="F176" i="2"/>
  <c r="F1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0" i="2"/>
  <c r="F159" i="2"/>
  <c r="F158" i="2"/>
  <c r="F157" i="2"/>
  <c r="F156" i="2"/>
  <c r="F154" i="2"/>
  <c r="F153" i="2"/>
  <c r="F134" i="2"/>
  <c r="F133" i="2"/>
  <c r="F132" i="2"/>
  <c r="F130" i="2"/>
  <c r="F129" i="2"/>
  <c r="F128" i="2"/>
  <c r="F127" i="2"/>
  <c r="F126" i="2"/>
  <c r="F125" i="2"/>
  <c r="F124" i="2"/>
  <c r="F123" i="2"/>
  <c r="F122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3" i="2"/>
  <c r="F72" i="2"/>
  <c r="F70" i="2"/>
  <c r="F69" i="2"/>
  <c r="F68" i="2"/>
  <c r="F67" i="2"/>
  <c r="F66" i="2"/>
  <c r="F65" i="2"/>
  <c r="F64" i="2"/>
  <c r="F62" i="2"/>
  <c r="F61" i="2"/>
  <c r="F60" i="2"/>
  <c r="F59" i="2"/>
  <c r="F57" i="2"/>
  <c r="F49" i="2"/>
  <c r="F29" i="2"/>
  <c r="F28" i="2"/>
  <c r="F27" i="2"/>
  <c r="F26" i="2"/>
  <c r="F25" i="2"/>
  <c r="F23" i="2"/>
  <c r="F22" i="2"/>
  <c r="F17" i="2"/>
  <c r="F16" i="2"/>
  <c r="F15" i="2"/>
  <c r="F21" i="2" l="1"/>
  <c r="F74" i="2"/>
  <c r="F135" i="2"/>
  <c r="F24" i="2"/>
  <c r="F88" i="2"/>
  <c r="F58" i="2"/>
  <c r="F30" i="2"/>
  <c r="F174" i="2"/>
  <c r="F187" i="2" s="1"/>
  <c r="F63" i="2"/>
  <c r="F161" i="2"/>
  <c r="F18" i="2"/>
  <c r="F131" i="2"/>
  <c r="F71" i="2"/>
  <c r="F121" i="2"/>
  <c r="F155" i="2"/>
</calcChain>
</file>

<file path=xl/sharedStrings.xml><?xml version="1.0" encoding="utf-8"?>
<sst xmlns="http://schemas.openxmlformats.org/spreadsheetml/2006/main" count="326" uniqueCount="274">
  <si>
    <t>Autoceļu posmu saraksts, kur pastiprināti veidojas bedres.</t>
  </si>
  <si>
    <t>LVC nodaļa</t>
  </si>
  <si>
    <t>Autoceļa indekss</t>
  </si>
  <si>
    <t>Autoceļa nosaukums</t>
  </si>
  <si>
    <t>Uzturēšanas posms</t>
  </si>
  <si>
    <t xml:space="preserve"> posma garums, km </t>
  </si>
  <si>
    <t>no km</t>
  </si>
  <si>
    <t>līdz km</t>
  </si>
  <si>
    <t>Aizkraukles</t>
  </si>
  <si>
    <t>A6</t>
  </si>
  <si>
    <t>Rīga-Daugavpils-Krāslava-Baltkrievijas robeža (Patarnieki)</t>
  </si>
  <si>
    <t>P75</t>
  </si>
  <si>
    <t>Jēkabpils - Lietuvas robeža (Nereta)</t>
  </si>
  <si>
    <t>P78</t>
  </si>
  <si>
    <t>Pļaviņas - Ērgļi</t>
  </si>
  <si>
    <t>P79</t>
  </si>
  <si>
    <t>Koknese - Ērgļi</t>
  </si>
  <si>
    <t>P86</t>
  </si>
  <si>
    <t>Sērene - Kalnieši</t>
  </si>
  <si>
    <t>V955</t>
  </si>
  <si>
    <t>Zāģētava - Nereta</t>
  </si>
  <si>
    <t>Kopā:</t>
  </si>
  <si>
    <t>Alūksnes</t>
  </si>
  <si>
    <t>A2</t>
  </si>
  <si>
    <t>Rīga-Sigulda-Igaunijas robeža (Veclaicene)</t>
  </si>
  <si>
    <t>Balvu</t>
  </si>
  <si>
    <t>P35</t>
  </si>
  <si>
    <t>Gulbene-Balvi-Viļaka-Krievijas rob. (Vientuļi)</t>
  </si>
  <si>
    <t>Cēsu</t>
  </si>
  <si>
    <t>P14</t>
  </si>
  <si>
    <t>Umurga-Cēsis-Līvi</t>
  </si>
  <si>
    <t>Dagda</t>
  </si>
  <si>
    <t>P55</t>
  </si>
  <si>
    <t>Rēzekne-Dagda</t>
  </si>
  <si>
    <t>Daugavpils</t>
  </si>
  <si>
    <t>A14</t>
  </si>
  <si>
    <t>Daugavpils apvedceļš (Kalkūni-Tilti)</t>
  </si>
  <si>
    <t>Dobeles</t>
  </si>
  <si>
    <t>A9</t>
  </si>
  <si>
    <r>
      <t>Rīga - Liepāja</t>
    </r>
    <r>
      <rPr>
        <sz val="10"/>
        <color rgb="FFFF0000"/>
        <rFont val="Times New Roman"/>
        <family val="1"/>
        <charset val="186"/>
      </rPr>
      <t xml:space="preserve"> (tilts)</t>
    </r>
  </si>
  <si>
    <t>V1098</t>
  </si>
  <si>
    <t>Dobele-Krimūnas-Zaļenieki-Ūziņi</t>
  </si>
  <si>
    <t>V1056</t>
  </si>
  <si>
    <t>Svēte-Augstkalne</t>
  </si>
  <si>
    <t>V1101</t>
  </si>
  <si>
    <t>Dobele-Lestene-Tukums</t>
  </si>
  <si>
    <t>V1102</t>
  </si>
  <si>
    <t>Līvbērzes st.-Bērze</t>
  </si>
  <si>
    <t>V1105</t>
  </si>
  <si>
    <t>Šķibes skola-Bērze</t>
  </si>
  <si>
    <t>V1106</t>
  </si>
  <si>
    <t>Augstkalne-Bēne</t>
  </si>
  <si>
    <t>V1112</t>
  </si>
  <si>
    <t>Tērvete-Penkule</t>
  </si>
  <si>
    <t>V1113</t>
  </si>
  <si>
    <t>Bēne-Ukri</t>
  </si>
  <si>
    <t>V1124</t>
  </si>
  <si>
    <t>Naudīte-Apguldes l/s skola</t>
  </si>
  <si>
    <t>V1128</t>
  </si>
  <si>
    <t>Dobele-Īle-Auce</t>
  </si>
  <si>
    <t>V1130</t>
  </si>
  <si>
    <t>Kaķenieki-Slagūna</t>
  </si>
  <si>
    <t>V1136</t>
  </si>
  <si>
    <t>Pievedceļš Garaiskalns karjeram</t>
  </si>
  <si>
    <t>V1137</t>
  </si>
  <si>
    <t>Pievedceļš Lielaucei</t>
  </si>
  <si>
    <t>Gulbenes</t>
  </si>
  <si>
    <t>P37</t>
  </si>
  <si>
    <t>Pļaviņas - Madona - Gulbene</t>
  </si>
  <si>
    <t>Jelgavas</t>
  </si>
  <si>
    <t>V1038</t>
  </si>
  <si>
    <t>Mežotne - Viesturi - Jaunsvirlauka</t>
  </si>
  <si>
    <t>V1045</t>
  </si>
  <si>
    <t xml:space="preserve"> Zālīte - Akmenscūciņas</t>
  </si>
  <si>
    <t>V1072</t>
  </si>
  <si>
    <t>Platones stacija - Sesava - Lietuvas robeža</t>
  </si>
  <si>
    <t>Dobele - Krimūnas - Zaļenieki - Ūziņi</t>
  </si>
  <si>
    <t>Jēkabpils</t>
  </si>
  <si>
    <t>P62</t>
  </si>
  <si>
    <t>Krāslava-Preiļi -Madona (Madonas apvedceļš)</t>
  </si>
  <si>
    <t>P72</t>
  </si>
  <si>
    <t>Ilūkste-Bebrene- Birži</t>
  </si>
  <si>
    <t xml:space="preserve">Jēkabpils-Lietuvas robeža </t>
  </si>
  <si>
    <t>Kuldīgas</t>
  </si>
  <si>
    <t>P107</t>
  </si>
  <si>
    <t>Skrunda-Ezere</t>
  </si>
  <si>
    <t>P108</t>
  </si>
  <si>
    <t>Ventspils-Kuldīga-Saldus</t>
  </si>
  <si>
    <t>V1266</t>
  </si>
  <si>
    <t>Ķikuri-Rude</t>
  </si>
  <si>
    <t>V1272</t>
  </si>
  <si>
    <t>Ranķi-Atmatas</t>
  </si>
  <si>
    <t>Liepājas</t>
  </si>
  <si>
    <t>P113</t>
  </si>
  <si>
    <t>Grobiņa-Bārta-Rucava</t>
  </si>
  <si>
    <t>P114</t>
  </si>
  <si>
    <t>Priekule-Lietuvas rob.(Plūdoņi)</t>
  </si>
  <si>
    <t>P117</t>
  </si>
  <si>
    <t>Skrunda-Aizpute</t>
  </si>
  <si>
    <t>V1221</t>
  </si>
  <si>
    <t>Rucava-Pape</t>
  </si>
  <si>
    <t>V1222</t>
  </si>
  <si>
    <t>Nīca-Otaņķi-Grobiņa</t>
  </si>
  <si>
    <t>Limbažu</t>
  </si>
  <si>
    <t>P9</t>
  </si>
  <si>
    <t>Ragana-Limbaži</t>
  </si>
  <si>
    <t>P11</t>
  </si>
  <si>
    <t>Kocēni-Limbaži-Tūja</t>
  </si>
  <si>
    <t>Ludzas</t>
  </si>
  <si>
    <t>A12</t>
  </si>
  <si>
    <t>Jēkabpils - Rēzekne - Ludza - Krievijas robeža (Terehova)</t>
  </si>
  <si>
    <t>A13</t>
  </si>
  <si>
    <t>Krievijas robeža (Grebņeva) - Rēzekne - Daugavpils - Lietuvas robeža (Medumi)</t>
  </si>
  <si>
    <t>P48</t>
  </si>
  <si>
    <t>Kārsava - Tilža - Dubļukalns</t>
  </si>
  <si>
    <t>P49</t>
  </si>
  <si>
    <t>Kārsava - Ludza - Ezernieki</t>
  </si>
  <si>
    <t>P52</t>
  </si>
  <si>
    <t>Ploski - Zilupe - Šķaune - Ezernieki</t>
  </si>
  <si>
    <t>V501</t>
  </si>
  <si>
    <t>Ludza - Stiglova - Kārsava</t>
  </si>
  <si>
    <t>V509</t>
  </si>
  <si>
    <t>Djatlovka - Līdumnieki - Krievijas robeža (Gorki)</t>
  </si>
  <si>
    <t>V516</t>
  </si>
  <si>
    <t>Sprikutova - Raipole - Nirza</t>
  </si>
  <si>
    <t>V519</t>
  </si>
  <si>
    <t>Krievijas robeža - Opuļi - Brigi</t>
  </si>
  <si>
    <t>V520</t>
  </si>
  <si>
    <t>Meikšāni - Draudzības kurgāns</t>
  </si>
  <si>
    <t>V538</t>
  </si>
  <si>
    <t>Zilupe - Pasiene</t>
  </si>
  <si>
    <t>V600</t>
  </si>
  <si>
    <t>Zvirgzdene - Bērzgale - Bringi</t>
  </si>
  <si>
    <t>Madonas</t>
  </si>
  <si>
    <t>P30</t>
  </si>
  <si>
    <t>Cēsis - Vecpiebalga - Madona</t>
  </si>
  <si>
    <t>P81</t>
  </si>
  <si>
    <t>Bērzaune - Vestiena - Ērgļi</t>
  </si>
  <si>
    <t>P82</t>
  </si>
  <si>
    <t>Jaunkalsnava - Lubāna</t>
  </si>
  <si>
    <t>Ogre</t>
  </si>
  <si>
    <t>Rīga-Daugavpils-Krāslava-Baltkrievijas robeža (Patarnieki) LB</t>
  </si>
  <si>
    <t>P4</t>
  </si>
  <si>
    <t>Rīga-Ērgļi</t>
  </si>
  <si>
    <t>P8</t>
  </si>
  <si>
    <t>Inciems-Sigulda-Ķegums</t>
  </si>
  <si>
    <t>P10</t>
  </si>
  <si>
    <t>Inčukalns-Ropaži-Ikšķile</t>
  </si>
  <si>
    <t>P32</t>
  </si>
  <si>
    <t>Augšlīgatne-Skrīveri</t>
  </si>
  <si>
    <t>P88</t>
  </si>
  <si>
    <t>Bauska-Linde</t>
  </si>
  <si>
    <t>V314</t>
  </si>
  <si>
    <t>Zaube-Taurupe</t>
  </si>
  <si>
    <t>V920</t>
  </si>
  <si>
    <t>Koknese-Vērene-Madliena-Suntaži</t>
  </si>
  <si>
    <t>V964</t>
  </si>
  <si>
    <t>Taurupe-Vecbebri</t>
  </si>
  <si>
    <t>V970</t>
  </si>
  <si>
    <t>Krodzinieki-Laubere</t>
  </si>
  <si>
    <t>V971</t>
  </si>
  <si>
    <t>Lielvārde-Rozītes</t>
  </si>
  <si>
    <t>V972</t>
  </si>
  <si>
    <t>Madliena-Lēdmane</t>
  </si>
  <si>
    <t>V977</t>
  </si>
  <si>
    <t>Madliena-Aderkaši</t>
  </si>
  <si>
    <t>V996</t>
  </si>
  <si>
    <t>Ogre-Viskāļi-Koknese</t>
  </si>
  <si>
    <t>V1007</t>
  </si>
  <si>
    <t>Pārbrauktuve-Birzgale</t>
  </si>
  <si>
    <t>Preiļu</t>
  </si>
  <si>
    <t>P58</t>
  </si>
  <si>
    <t>Viļāni -Preiļi-Špoģi</t>
  </si>
  <si>
    <t>P63</t>
  </si>
  <si>
    <t>Līvāni-Preiļi</t>
  </si>
  <si>
    <t>V742</t>
  </si>
  <si>
    <t>Preiļi-Gaiļmuiža-Feimaņi</t>
  </si>
  <si>
    <t>V744</t>
  </si>
  <si>
    <t>Kastīre-Kategrade-Jaunaglona-Kapiņi</t>
  </si>
  <si>
    <t>V745</t>
  </si>
  <si>
    <t>Jaunaglona-Aglona</t>
  </si>
  <si>
    <t>Rēzeknes</t>
  </si>
  <si>
    <t>Krievijas robeža - Rēzekne - Daugavpils - Lietuvas robeža</t>
  </si>
  <si>
    <t>P54</t>
  </si>
  <si>
    <t>Dricāni - Nautrēni</t>
  </si>
  <si>
    <t>V557</t>
  </si>
  <si>
    <t>Rēzekne - Greiškāni</t>
  </si>
  <si>
    <t>Rīgas</t>
  </si>
  <si>
    <t>A5</t>
  </si>
  <si>
    <t>Rīgas apvedceļš (Salaspils - Babīte)</t>
  </si>
  <si>
    <t>A7</t>
  </si>
  <si>
    <t>Rīga - Bauska - Lietuvas robeža (Grenctāle) Labā brauktuve</t>
  </si>
  <si>
    <t>Rīga - Bauska - Lietuvas robeža (Grenctāle) Kreisā brauktuve</t>
  </si>
  <si>
    <t>A8</t>
  </si>
  <si>
    <t>Rīga - Jelgava - Lietuvas robeža (Meitene) Labā brauktuve</t>
  </si>
  <si>
    <t>P91</t>
  </si>
  <si>
    <t xml:space="preserve">Mežvidi–Baldone </t>
  </si>
  <si>
    <t>V9</t>
  </si>
  <si>
    <t xml:space="preserve">Iecava–Baldone–Daugmale </t>
  </si>
  <si>
    <t>V10</t>
  </si>
  <si>
    <t>Babītes stacija–Vārnukrogs</t>
  </si>
  <si>
    <t>V12</t>
  </si>
  <si>
    <t xml:space="preserve">Jāņupe–Mežsētas–Zīles </t>
  </si>
  <si>
    <t>V15</t>
  </si>
  <si>
    <t>Rīgas robeža–Silnieki–Puķulejas</t>
  </si>
  <si>
    <t>V27</t>
  </si>
  <si>
    <t xml:space="preserve">Misas tilts–Dzērumi </t>
  </si>
  <si>
    <t>Inciems - Sigulda - Ķegums</t>
  </si>
  <si>
    <t>42,22</t>
  </si>
  <si>
    <t>44,00</t>
  </si>
  <si>
    <t>1,78</t>
  </si>
  <si>
    <t>Rīga - Ērgļi</t>
  </si>
  <si>
    <t>14,30</t>
  </si>
  <si>
    <t>27,40</t>
  </si>
  <si>
    <t>13,10</t>
  </si>
  <si>
    <t>Rīga - Sigulda - Igaunijas robeža (Veclaicene)</t>
  </si>
  <si>
    <t>38,00</t>
  </si>
  <si>
    <t>46,00</t>
  </si>
  <si>
    <t>8,00</t>
  </si>
  <si>
    <t>V68</t>
  </si>
  <si>
    <t>Dāvidi - Zaķumuiža - Bajārkrogs</t>
  </si>
  <si>
    <t>V32</t>
  </si>
  <si>
    <t>Dreiliņi - Acones stacija</t>
  </si>
  <si>
    <t>Saldus</t>
  </si>
  <si>
    <t>P105</t>
  </si>
  <si>
    <t>Butnāri-Saldus-Ezere</t>
  </si>
  <si>
    <t>V1430</t>
  </si>
  <si>
    <t xml:space="preserve">Vāne-Saldus </t>
  </si>
  <si>
    <t>Smiltenes</t>
  </si>
  <si>
    <t xml:space="preserve">Rīga-Sigulda-Igaunijas rob. </t>
  </si>
  <si>
    <t>P23</t>
  </si>
  <si>
    <t xml:space="preserve">Valka-Vireši </t>
  </si>
  <si>
    <t>P24</t>
  </si>
  <si>
    <t>Smiltene-Valka</t>
  </si>
  <si>
    <t>Talsu</t>
  </si>
  <si>
    <t>P125</t>
  </si>
  <si>
    <t>Talsi – Dundaga – Mazirbe</t>
  </si>
  <si>
    <t>P126</t>
  </si>
  <si>
    <t>Valdgale – Roja</t>
  </si>
  <si>
    <t>P127</t>
  </si>
  <si>
    <t>Talsi – Upesgrīva</t>
  </si>
  <si>
    <t>P128</t>
  </si>
  <si>
    <t>Sloka – Talsi</t>
  </si>
  <si>
    <t>V1362</t>
  </si>
  <si>
    <t>Abavciems – Veģi</t>
  </si>
  <si>
    <t>V1371</t>
  </si>
  <si>
    <t xml:space="preserve">Ģibzde – Dundaga </t>
  </si>
  <si>
    <t>V1380</t>
  </si>
  <si>
    <t xml:space="preserve">Lībagi – Odre </t>
  </si>
  <si>
    <t>V1396</t>
  </si>
  <si>
    <t xml:space="preserve">Sabile – Abavciems – Jaunzemji </t>
  </si>
  <si>
    <t>V1399</t>
  </si>
  <si>
    <t xml:space="preserve">Smildziņi – Sabiles stacija – Sknābe </t>
  </si>
  <si>
    <t>V1401</t>
  </si>
  <si>
    <t xml:space="preserve">Stende – Lauciene – Mērsrags </t>
  </si>
  <si>
    <t>V1405</t>
  </si>
  <si>
    <t xml:space="preserve">Talsi – Lībagi </t>
  </si>
  <si>
    <t>V1407</t>
  </si>
  <si>
    <t xml:space="preserve">Talsi – Šķēde – Okte </t>
  </si>
  <si>
    <t>Tukuma</t>
  </si>
  <si>
    <t>Sloka-Talsi</t>
  </si>
  <si>
    <t>Valmieras</t>
  </si>
  <si>
    <t>A3</t>
  </si>
  <si>
    <t>Inčukalns-Valmiera-Igaunijas robeža (Valka)</t>
  </si>
  <si>
    <t>V166</t>
  </si>
  <si>
    <t>Valmiera - Dikļi - Augstroze</t>
  </si>
  <si>
    <t>Ventspils</t>
  </si>
  <si>
    <t>P111</t>
  </si>
  <si>
    <t>Ventspils (Leči)-Grobiņa</t>
  </si>
  <si>
    <t>P124</t>
  </si>
  <si>
    <t>Ventspils-Kolka</t>
  </si>
  <si>
    <t>V1309</t>
  </si>
  <si>
    <t>Piltene-Zlēkas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</si>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</sst>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eutonica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3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2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4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justify"/>
    </xf>
    <xf numFmtId="164" fontId="7" fillId="0" borderId="1" xfId="0" applyNumberFormat="1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justify"/>
    </xf>
    <xf numFmtId="164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64" fontId="7" fillId="0" borderId="1" xfId="6" applyNumberFormat="1" applyFont="1" applyBorder="1"/>
    <xf numFmtId="0" fontId="7" fillId="0" borderId="1" xfId="6" applyFont="1" applyBorder="1" applyAlignment="1">
      <alignment horizontal="center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left" vertical="justify"/>
    </xf>
    <xf numFmtId="0" fontId="7" fillId="0" borderId="1" xfId="0" applyFont="1" applyBorder="1" applyAlignment="1">
      <alignment horizontal="left" wrapText="1"/>
    </xf>
    <xf numFmtId="164" fontId="7" fillId="0" borderId="1" xfId="6" applyNumberFormat="1" applyFont="1" applyBorder="1" applyAlignment="1">
      <alignment vertical="center"/>
    </xf>
    <xf numFmtId="164" fontId="10" fillId="0" borderId="1" xfId="6" applyNumberFormat="1" applyFont="1" applyBorder="1" applyAlignment="1">
      <alignment vertical="center"/>
    </xf>
    <xf numFmtId="164" fontId="9" fillId="0" borderId="1" xfId="6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vertical="top"/>
    </xf>
    <xf numFmtId="164" fontId="7" fillId="0" borderId="1" xfId="6" applyNumberFormat="1" applyFont="1" applyBorder="1" applyAlignment="1">
      <alignment vertical="top"/>
    </xf>
    <xf numFmtId="164" fontId="7" fillId="2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right"/>
    </xf>
    <xf numFmtId="164" fontId="7" fillId="0" borderId="1" xfId="6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164" fontId="7" fillId="0" borderId="5" xfId="0" applyNumberFormat="1" applyFont="1" applyBorder="1" applyAlignment="1">
      <alignment vertical="center"/>
    </xf>
    <xf numFmtId="164" fontId="7" fillId="0" borderId="1" xfId="6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1" xfId="6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left" wrapText="1"/>
    </xf>
    <xf numFmtId="164" fontId="7" fillId="0" borderId="14" xfId="0" applyNumberFormat="1" applyFont="1" applyBorder="1" applyAlignment="1">
      <alignment vertical="center"/>
    </xf>
    <xf numFmtId="164" fontId="7" fillId="0" borderId="14" xfId="6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164" fontId="13" fillId="0" borderId="14" xfId="0" applyNumberFormat="1" applyFont="1" applyBorder="1"/>
    <xf numFmtId="164" fontId="1" fillId="0" borderId="0" xfId="0" applyNumberFormat="1" applyFont="1" applyAlignment="1">
      <alignment horizontal="center"/>
    </xf>
    <xf numFmtId="0" fontId="5" fillId="0" borderId="11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/>
    </xf>
    <xf numFmtId="0" fontId="5" fillId="0" borderId="16" xfId="5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19" xfId="5" applyFont="1" applyBorder="1" applyAlignment="1">
      <alignment horizontal="center" vertical="center"/>
    </xf>
    <xf numFmtId="0" fontId="5" fillId="0" borderId="18" xfId="5" applyFont="1" applyBorder="1" applyAlignment="1">
      <alignment horizontal="center" vertical="center"/>
    </xf>
    <xf numFmtId="0" fontId="5" fillId="0" borderId="20" xfId="5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0" xfId="5" applyFont="1" applyBorder="1" applyAlignment="1">
      <alignment horizontal="right"/>
    </xf>
    <xf numFmtId="0" fontId="7" fillId="0" borderId="9" xfId="5" applyFont="1" applyBorder="1" applyAlignment="1">
      <alignment horizontal="right"/>
    </xf>
    <xf numFmtId="0" fontId="7" fillId="0" borderId="5" xfId="5" applyFont="1" applyBorder="1" applyAlignment="1">
      <alignment horizontal="right"/>
    </xf>
    <xf numFmtId="0" fontId="5" fillId="0" borderId="11" xfId="5" applyFont="1" applyBorder="1" applyAlignment="1">
      <alignment horizontal="center" vertical="top"/>
    </xf>
    <xf numFmtId="0" fontId="5" fillId="0" borderId="12" xfId="5" applyFont="1" applyBorder="1" applyAlignment="1">
      <alignment horizontal="center" vertical="top"/>
    </xf>
    <xf numFmtId="0" fontId="5" fillId="0" borderId="4" xfId="5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2" borderId="11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0" borderId="11" xfId="6" applyFont="1" applyBorder="1" applyAlignment="1">
      <alignment horizontal="left" vertical="top"/>
    </xf>
    <xf numFmtId="0" fontId="7" fillId="0" borderId="4" xfId="6" applyFont="1" applyBorder="1" applyAlignment="1">
      <alignment horizontal="left" vertical="top"/>
    </xf>
    <xf numFmtId="0" fontId="7" fillId="0" borderId="1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2" borderId="11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7" fillId="0" borderId="11" xfId="6" applyFont="1" applyBorder="1" applyAlignment="1">
      <alignment horizontal="center" vertical="top"/>
    </xf>
    <xf numFmtId="0" fontId="7" fillId="0" borderId="4" xfId="6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</cellXfs>
  <cellStyles count="7">
    <cellStyle name="Normal 2" xfId="1" xr:uid="{00000000-0005-0000-0000-000002000000}"/>
    <cellStyle name="Normal 3" xfId="2" xr:uid="{00000000-0005-0000-0000-000003000000}"/>
    <cellStyle name="Normal_Ceļi" xfId="3" xr:uid="{00000000-0005-0000-0000-000004000000}"/>
    <cellStyle name="Parastais_Lapa1" xfId="4" xr:uid="{00000000-0005-0000-0000-000007000000}"/>
    <cellStyle name="Parasts" xfId="0" builtinId="0"/>
    <cellStyle name="Parasts 2" xfId="5" xr:uid="{00000000-0005-0000-0000-000009000000}"/>
    <cellStyle name="Parasts 2 2" xfId="6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7"/>
  <sheetViews>
    <sheetView tabSelected="1" workbookViewId="0">
      <selection activeCell="L11" sqref="L11"/>
    </sheetView>
  </sheetViews>
  <sheetFormatPr defaultColWidth="9.140625" defaultRowHeight="15.6" outlineLevelRow="1"/>
  <cols>
    <col min="1" max="1" width="12.28515625" style="1" customWidth="1"/>
    <col min="2" max="2" width="9.42578125" style="2" bestFit="1" customWidth="1"/>
    <col min="3" max="3" width="48" style="1" customWidth="1"/>
    <col min="4" max="4" width="9.28515625" style="3" bestFit="1" customWidth="1"/>
    <col min="5" max="5" width="11.42578125" style="3" bestFit="1" customWidth="1"/>
    <col min="6" max="6" width="10.7109375" style="4" bestFit="1" customWidth="1"/>
    <col min="7" max="10" width="9.140625" style="1"/>
    <col min="11" max="11" width="9.5703125" style="1" bestFit="1" customWidth="1"/>
    <col min="12" max="16384" width="9.140625" style="1"/>
  </cols>
  <sheetData>
    <row r="1" spans="1:6" outlineLevel="1">
      <c r="A1"/>
      <c r="B1"/>
      <c r="D1" s="1"/>
      <c r="E1" s="1"/>
      <c r="F1" s="5"/>
    </row>
    <row r="2" spans="1:6" ht="24.6" customHeight="1">
      <c r="A2" s="100" t="s">
        <v>0</v>
      </c>
      <c r="B2" s="100"/>
      <c r="C2" s="100"/>
      <c r="D2" s="100"/>
      <c r="E2" s="100"/>
      <c r="F2" s="100"/>
    </row>
    <row r="3" spans="1:6" ht="15" customHeight="1" thickBot="1">
      <c r="A3" s="101"/>
      <c r="B3" s="101"/>
      <c r="C3" s="101"/>
      <c r="D3" s="101"/>
      <c r="E3" s="101"/>
      <c r="F3" s="101"/>
    </row>
    <row r="4" spans="1:6" ht="18.75" customHeight="1">
      <c r="A4" s="102" t="s">
        <v>1</v>
      </c>
      <c r="B4" s="104" t="s">
        <v>2</v>
      </c>
      <c r="C4" s="106" t="s">
        <v>3</v>
      </c>
      <c r="D4" s="108" t="s">
        <v>4</v>
      </c>
      <c r="E4" s="108"/>
      <c r="F4" s="104" t="s">
        <v>5</v>
      </c>
    </row>
    <row r="5" spans="1:6" ht="16.149999999999999" thickBot="1">
      <c r="A5" s="103"/>
      <c r="B5" s="105"/>
      <c r="C5" s="107"/>
      <c r="D5" s="27" t="s">
        <v>6</v>
      </c>
      <c r="E5" s="27" t="s">
        <v>7</v>
      </c>
      <c r="F5" s="105"/>
    </row>
    <row r="6" spans="1:6">
      <c r="A6" s="63" t="s">
        <v>8</v>
      </c>
      <c r="B6" s="6" t="s">
        <v>9</v>
      </c>
      <c r="C6" s="23" t="s">
        <v>10</v>
      </c>
      <c r="D6" s="9">
        <v>124.35</v>
      </c>
      <c r="E6" s="9">
        <v>124.45</v>
      </c>
      <c r="F6" s="24">
        <f>E6-D6</f>
        <v>0.10000000000000853</v>
      </c>
    </row>
    <row r="7" spans="1:6">
      <c r="A7" s="64"/>
      <c r="B7" s="6" t="s">
        <v>11</v>
      </c>
      <c r="C7" s="23" t="s">
        <v>12</v>
      </c>
      <c r="D7" s="9">
        <v>47.5</v>
      </c>
      <c r="E7" s="9">
        <v>56</v>
      </c>
      <c r="F7" s="24">
        <f t="shared" ref="F7:F11" si="0">E7-D7</f>
        <v>8.5</v>
      </c>
    </row>
    <row r="8" spans="1:6">
      <c r="A8" s="64"/>
      <c r="B8" s="6" t="s">
        <v>13</v>
      </c>
      <c r="C8" s="23" t="s">
        <v>14</v>
      </c>
      <c r="D8" s="9">
        <v>3.9</v>
      </c>
      <c r="E8" s="9">
        <v>5.15</v>
      </c>
      <c r="F8" s="24">
        <f t="shared" si="0"/>
        <v>1.2500000000000004</v>
      </c>
    </row>
    <row r="9" spans="1:6">
      <c r="A9" s="64"/>
      <c r="B9" s="6" t="s">
        <v>15</v>
      </c>
      <c r="C9" s="23" t="s">
        <v>16</v>
      </c>
      <c r="D9" s="9">
        <v>5.53</v>
      </c>
      <c r="E9" s="9">
        <v>10.414999999999999</v>
      </c>
      <c r="F9" s="24">
        <f t="shared" si="0"/>
        <v>4.8849999999999989</v>
      </c>
    </row>
    <row r="10" spans="1:6">
      <c r="A10" s="64"/>
      <c r="B10" s="6" t="s">
        <v>17</v>
      </c>
      <c r="C10" s="23" t="s">
        <v>18</v>
      </c>
      <c r="D10" s="9">
        <v>33.6</v>
      </c>
      <c r="E10" s="9">
        <v>37.9</v>
      </c>
      <c r="F10" s="24">
        <f t="shared" si="0"/>
        <v>4.2999999999999972</v>
      </c>
    </row>
    <row r="11" spans="1:6">
      <c r="A11" s="64"/>
      <c r="B11" s="6" t="s">
        <v>19</v>
      </c>
      <c r="C11" s="23" t="s">
        <v>20</v>
      </c>
      <c r="D11" s="9">
        <v>0.1</v>
      </c>
      <c r="E11" s="9">
        <v>0.95</v>
      </c>
      <c r="F11" s="24">
        <f t="shared" si="0"/>
        <v>0.85</v>
      </c>
    </row>
    <row r="12" spans="1:6">
      <c r="A12" s="65"/>
      <c r="B12" s="78" t="s">
        <v>21</v>
      </c>
      <c r="C12" s="79"/>
      <c r="D12" s="79"/>
      <c r="E12" s="80"/>
      <c r="F12" s="34">
        <f>SUM(F6:F11)</f>
        <v>19.885000000000005</v>
      </c>
    </row>
    <row r="13" spans="1:6">
      <c r="A13" s="72" t="s">
        <v>22</v>
      </c>
      <c r="B13" s="30" t="s">
        <v>23</v>
      </c>
      <c r="C13" s="29" t="s">
        <v>24</v>
      </c>
      <c r="D13" s="31">
        <v>149.892</v>
      </c>
      <c r="E13" s="31">
        <v>182</v>
      </c>
      <c r="F13" s="38">
        <f>E13-D13</f>
        <v>32.108000000000004</v>
      </c>
    </row>
    <row r="14" spans="1:6">
      <c r="A14" s="74"/>
      <c r="B14" s="78" t="s">
        <v>21</v>
      </c>
      <c r="C14" s="79"/>
      <c r="D14" s="79"/>
      <c r="E14" s="80"/>
      <c r="F14" s="34">
        <f>SUM(F13:F13)</f>
        <v>32.108000000000004</v>
      </c>
    </row>
    <row r="15" spans="1:6">
      <c r="A15" s="91" t="s">
        <v>25</v>
      </c>
      <c r="B15" s="86" t="s">
        <v>26</v>
      </c>
      <c r="C15" s="94" t="s">
        <v>27</v>
      </c>
      <c r="D15" s="31">
        <v>17.59</v>
      </c>
      <c r="E15" s="31">
        <v>18.579999999999998</v>
      </c>
      <c r="F15" s="32">
        <f>E15-D15</f>
        <v>0.98999999999999844</v>
      </c>
    </row>
    <row r="16" spans="1:6">
      <c r="A16" s="92"/>
      <c r="B16" s="90"/>
      <c r="C16" s="95"/>
      <c r="D16" s="31">
        <v>18.68</v>
      </c>
      <c r="E16" s="31">
        <v>32.466000000000001</v>
      </c>
      <c r="F16" s="32">
        <f t="shared" ref="F16:F17" si="1">E16-D16</f>
        <v>13.786000000000001</v>
      </c>
    </row>
    <row r="17" spans="1:6">
      <c r="A17" s="92"/>
      <c r="B17" s="87"/>
      <c r="C17" s="96"/>
      <c r="D17" s="33">
        <v>35.603000000000002</v>
      </c>
      <c r="E17" s="33">
        <v>48.68</v>
      </c>
      <c r="F17" s="32">
        <f t="shared" si="1"/>
        <v>13.076999999999998</v>
      </c>
    </row>
    <row r="18" spans="1:6">
      <c r="A18" s="93"/>
      <c r="B18" s="78" t="s">
        <v>21</v>
      </c>
      <c r="C18" s="79"/>
      <c r="D18" s="79"/>
      <c r="E18" s="80"/>
      <c r="F18" s="34">
        <f>SUM(F15:F17)</f>
        <v>27.852999999999998</v>
      </c>
    </row>
    <row r="19" spans="1:6">
      <c r="A19" s="73" t="s">
        <v>28</v>
      </c>
      <c r="B19" s="6" t="s">
        <v>23</v>
      </c>
      <c r="C19" s="23" t="s">
        <v>24</v>
      </c>
      <c r="D19" s="9">
        <v>77.3</v>
      </c>
      <c r="E19" s="9">
        <v>88.1</v>
      </c>
      <c r="F19" s="35">
        <f>E19-D19</f>
        <v>10.799999999999997</v>
      </c>
    </row>
    <row r="20" spans="1:6">
      <c r="A20" s="73"/>
      <c r="B20" s="36" t="s">
        <v>29</v>
      </c>
      <c r="C20" s="23" t="s">
        <v>30</v>
      </c>
      <c r="D20" s="9">
        <v>21.988</v>
      </c>
      <c r="E20" s="9">
        <v>34.923999999999999</v>
      </c>
      <c r="F20" s="35">
        <f>E20-D20</f>
        <v>12.936</v>
      </c>
    </row>
    <row r="21" spans="1:6">
      <c r="A21" s="74"/>
      <c r="B21" s="78" t="s">
        <v>21</v>
      </c>
      <c r="C21" s="79"/>
      <c r="D21" s="79"/>
      <c r="E21" s="80"/>
      <c r="F21" s="34">
        <f>SUM(F19:F20)</f>
        <v>23.735999999999997</v>
      </c>
    </row>
    <row r="22" spans="1:6">
      <c r="A22" s="72" t="s">
        <v>31</v>
      </c>
      <c r="B22" s="6" t="s">
        <v>9</v>
      </c>
      <c r="C22" s="23" t="s">
        <v>10</v>
      </c>
      <c r="D22" s="9">
        <v>306.16000000000003</v>
      </c>
      <c r="E22" s="9">
        <v>306.49</v>
      </c>
      <c r="F22" s="24">
        <f>E22-D22</f>
        <v>0.32999999999998408</v>
      </c>
    </row>
    <row r="23" spans="1:6">
      <c r="A23" s="73"/>
      <c r="B23" s="16" t="s">
        <v>32</v>
      </c>
      <c r="C23" s="23" t="s">
        <v>33</v>
      </c>
      <c r="D23" s="9">
        <v>46.8</v>
      </c>
      <c r="E23" s="9">
        <v>55.965000000000003</v>
      </c>
      <c r="F23" s="24">
        <f>E23-D23</f>
        <v>9.1650000000000063</v>
      </c>
    </row>
    <row r="24" spans="1:6">
      <c r="A24" s="74"/>
      <c r="B24" s="69" t="s">
        <v>21</v>
      </c>
      <c r="C24" s="70"/>
      <c r="D24" s="70"/>
      <c r="E24" s="71"/>
      <c r="F24" s="19">
        <f>SUM(F22:F23)</f>
        <v>9.4949999999999903</v>
      </c>
    </row>
    <row r="25" spans="1:6">
      <c r="A25" s="72" t="s">
        <v>34</v>
      </c>
      <c r="B25" s="86" t="s">
        <v>9</v>
      </c>
      <c r="C25" s="66" t="s">
        <v>10</v>
      </c>
      <c r="D25" s="9">
        <v>232.22</v>
      </c>
      <c r="E25" s="9">
        <v>233.38</v>
      </c>
      <c r="F25" s="24">
        <f>E25-D25</f>
        <v>1.1599999999999966</v>
      </c>
    </row>
    <row r="26" spans="1:6">
      <c r="A26" s="73"/>
      <c r="B26" s="90"/>
      <c r="C26" s="67"/>
      <c r="D26" s="9">
        <v>233.45</v>
      </c>
      <c r="E26" s="9">
        <v>236.01</v>
      </c>
      <c r="F26" s="24">
        <f t="shared" ref="F26:F29" si="2">E26-D26</f>
        <v>2.5600000000000023</v>
      </c>
    </row>
    <row r="27" spans="1:6">
      <c r="A27" s="73"/>
      <c r="B27" s="87"/>
      <c r="C27" s="68"/>
      <c r="D27" s="10">
        <v>236.4</v>
      </c>
      <c r="E27" s="10">
        <v>238.55</v>
      </c>
      <c r="F27" s="24">
        <f t="shared" si="2"/>
        <v>2.1500000000000057</v>
      </c>
    </row>
    <row r="28" spans="1:6">
      <c r="A28" s="73"/>
      <c r="B28" s="81" t="s">
        <v>35</v>
      </c>
      <c r="C28" s="88" t="s">
        <v>36</v>
      </c>
      <c r="D28" s="10">
        <v>8.33</v>
      </c>
      <c r="E28" s="10">
        <v>9.9499999999999993</v>
      </c>
      <c r="F28" s="24">
        <f t="shared" si="2"/>
        <v>1.6199999999999992</v>
      </c>
    </row>
    <row r="29" spans="1:6">
      <c r="A29" s="73"/>
      <c r="B29" s="83"/>
      <c r="C29" s="89"/>
      <c r="D29" s="9">
        <v>12.04</v>
      </c>
      <c r="E29" s="9">
        <v>15.52</v>
      </c>
      <c r="F29" s="24">
        <f t="shared" si="2"/>
        <v>3.4800000000000004</v>
      </c>
    </row>
    <row r="30" spans="1:6">
      <c r="A30" s="74"/>
      <c r="B30" s="69" t="s">
        <v>21</v>
      </c>
      <c r="C30" s="70"/>
      <c r="D30" s="70"/>
      <c r="E30" s="71"/>
      <c r="F30" s="19">
        <f>SUM(F25:F29)</f>
        <v>10.970000000000004</v>
      </c>
    </row>
    <row r="31" spans="1:6">
      <c r="A31" s="53" t="s">
        <v>37</v>
      </c>
      <c r="B31" s="21" t="s">
        <v>38</v>
      </c>
      <c r="C31" s="41" t="s">
        <v>39</v>
      </c>
      <c r="D31" s="9">
        <v>68.23</v>
      </c>
      <c r="E31" s="9">
        <v>68.25</v>
      </c>
      <c r="F31" s="24">
        <f>E31-D31</f>
        <v>1.9999999999996021E-2</v>
      </c>
    </row>
    <row r="32" spans="1:6">
      <c r="A32" s="54"/>
      <c r="B32" s="21" t="s">
        <v>40</v>
      </c>
      <c r="C32" s="41" t="s">
        <v>41</v>
      </c>
      <c r="D32" s="9">
        <v>10.5</v>
      </c>
      <c r="E32" s="9">
        <v>12.3</v>
      </c>
      <c r="F32" s="24">
        <f t="shared" ref="F32:F46" si="3">E32-D32</f>
        <v>1.8000000000000007</v>
      </c>
    </row>
    <row r="33" spans="1:6">
      <c r="A33" s="54"/>
      <c r="B33" s="21" t="s">
        <v>42</v>
      </c>
      <c r="C33" s="41" t="s">
        <v>43</v>
      </c>
      <c r="D33" s="9">
        <v>29.7</v>
      </c>
      <c r="E33" s="9">
        <v>30.8</v>
      </c>
      <c r="F33" s="24">
        <f t="shared" si="3"/>
        <v>1.1000000000000014</v>
      </c>
    </row>
    <row r="34" spans="1:6">
      <c r="A34" s="54"/>
      <c r="B34" s="21" t="s">
        <v>42</v>
      </c>
      <c r="C34" s="41" t="s">
        <v>43</v>
      </c>
      <c r="D34" s="9">
        <v>33.700000000000003</v>
      </c>
      <c r="E34" s="9">
        <v>35.5</v>
      </c>
      <c r="F34" s="24">
        <f t="shared" si="3"/>
        <v>1.7999999999999972</v>
      </c>
    </row>
    <row r="35" spans="1:6">
      <c r="A35" s="54"/>
      <c r="B35" s="21" t="s">
        <v>44</v>
      </c>
      <c r="C35" s="41" t="s">
        <v>45</v>
      </c>
      <c r="D35" s="9">
        <v>7.2</v>
      </c>
      <c r="E35" s="9">
        <v>9</v>
      </c>
      <c r="F35" s="24">
        <f t="shared" si="3"/>
        <v>1.7999999999999998</v>
      </c>
    </row>
    <row r="36" spans="1:6">
      <c r="A36" s="54"/>
      <c r="B36" s="21" t="s">
        <v>46</v>
      </c>
      <c r="C36" s="41" t="s">
        <v>47</v>
      </c>
      <c r="D36" s="9">
        <v>0</v>
      </c>
      <c r="E36" s="9">
        <v>2.5</v>
      </c>
      <c r="F36" s="24">
        <f t="shared" si="3"/>
        <v>2.5</v>
      </c>
    </row>
    <row r="37" spans="1:6">
      <c r="A37" s="54"/>
      <c r="B37" s="21" t="s">
        <v>48</v>
      </c>
      <c r="C37" s="41" t="s">
        <v>49</v>
      </c>
      <c r="D37" s="9">
        <v>0</v>
      </c>
      <c r="E37" s="9">
        <v>0.4</v>
      </c>
      <c r="F37" s="24">
        <f t="shared" si="3"/>
        <v>0.4</v>
      </c>
    </row>
    <row r="38" spans="1:6">
      <c r="A38" s="54"/>
      <c r="B38" s="21" t="s">
        <v>50</v>
      </c>
      <c r="C38" s="41" t="s">
        <v>51</v>
      </c>
      <c r="D38" s="9">
        <v>4.5999999999999996</v>
      </c>
      <c r="E38" s="9">
        <v>5.6</v>
      </c>
      <c r="F38" s="24">
        <f t="shared" si="3"/>
        <v>1</v>
      </c>
    </row>
    <row r="39" spans="1:6">
      <c r="A39" s="54"/>
      <c r="B39" s="21" t="s">
        <v>52</v>
      </c>
      <c r="C39" s="41" t="s">
        <v>53</v>
      </c>
      <c r="D39" s="9">
        <v>4.3</v>
      </c>
      <c r="E39" s="9">
        <v>4.5</v>
      </c>
      <c r="F39" s="24">
        <f t="shared" si="3"/>
        <v>0.20000000000000018</v>
      </c>
    </row>
    <row r="40" spans="1:6">
      <c r="A40" s="54"/>
      <c r="B40" s="21" t="s">
        <v>54</v>
      </c>
      <c r="C40" s="41" t="s">
        <v>55</v>
      </c>
      <c r="D40" s="9">
        <v>0</v>
      </c>
      <c r="E40" s="9">
        <v>2.4</v>
      </c>
      <c r="F40" s="24">
        <f t="shared" si="3"/>
        <v>2.4</v>
      </c>
    </row>
    <row r="41" spans="1:6">
      <c r="A41" s="54"/>
      <c r="B41" s="21" t="s">
        <v>54</v>
      </c>
      <c r="C41" s="41" t="s">
        <v>55</v>
      </c>
      <c r="D41" s="9">
        <v>15.3</v>
      </c>
      <c r="E41" s="9">
        <v>16.3</v>
      </c>
      <c r="F41" s="24">
        <f t="shared" si="3"/>
        <v>1</v>
      </c>
    </row>
    <row r="42" spans="1:6">
      <c r="A42" s="54"/>
      <c r="B42" s="21" t="s">
        <v>56</v>
      </c>
      <c r="C42" s="41" t="s">
        <v>57</v>
      </c>
      <c r="D42" s="9">
        <v>3.7</v>
      </c>
      <c r="E42" s="9">
        <v>4.7</v>
      </c>
      <c r="F42" s="24">
        <f t="shared" si="3"/>
        <v>1</v>
      </c>
    </row>
    <row r="43" spans="1:6">
      <c r="A43" s="54"/>
      <c r="B43" s="21" t="s">
        <v>58</v>
      </c>
      <c r="C43" s="41" t="s">
        <v>59</v>
      </c>
      <c r="D43" s="9">
        <v>1.1000000000000001</v>
      </c>
      <c r="E43" s="9">
        <v>9</v>
      </c>
      <c r="F43" s="24">
        <f t="shared" si="3"/>
        <v>7.9</v>
      </c>
    </row>
    <row r="44" spans="1:6">
      <c r="A44" s="54"/>
      <c r="B44" s="21" t="s">
        <v>60</v>
      </c>
      <c r="C44" s="41" t="s">
        <v>61</v>
      </c>
      <c r="D44" s="9">
        <v>0</v>
      </c>
      <c r="E44" s="9">
        <v>0.5</v>
      </c>
      <c r="F44" s="24">
        <f t="shared" si="3"/>
        <v>0.5</v>
      </c>
    </row>
    <row r="45" spans="1:6">
      <c r="A45" s="54"/>
      <c r="B45" s="21" t="s">
        <v>62</v>
      </c>
      <c r="C45" s="41" t="s">
        <v>63</v>
      </c>
      <c r="D45" s="9">
        <v>0</v>
      </c>
      <c r="E45" s="9">
        <v>2.1</v>
      </c>
      <c r="F45" s="24">
        <f t="shared" si="3"/>
        <v>2.1</v>
      </c>
    </row>
    <row r="46" spans="1:6">
      <c r="A46" s="54"/>
      <c r="B46" s="21" t="s">
        <v>64</v>
      </c>
      <c r="C46" s="41" t="s">
        <v>65</v>
      </c>
      <c r="D46" s="9">
        <v>0</v>
      </c>
      <c r="E46" s="9">
        <v>1.5</v>
      </c>
      <c r="F46" s="24">
        <f t="shared" si="3"/>
        <v>1.5</v>
      </c>
    </row>
    <row r="47" spans="1:6">
      <c r="A47" s="55"/>
      <c r="B47" s="78" t="s">
        <v>21</v>
      </c>
      <c r="C47" s="79"/>
      <c r="D47" s="79"/>
      <c r="E47" s="80"/>
      <c r="F47" s="34">
        <f>SUM(F31:F46)</f>
        <v>27.02</v>
      </c>
    </row>
    <row r="48" spans="1:6">
      <c r="A48" s="72" t="s">
        <v>66</v>
      </c>
      <c r="B48" s="6" t="s">
        <v>67</v>
      </c>
      <c r="C48" s="23" t="s">
        <v>68</v>
      </c>
      <c r="D48" s="9">
        <v>63.08</v>
      </c>
      <c r="E48" s="9">
        <v>71.5</v>
      </c>
      <c r="F48" s="24">
        <f>E48-D48</f>
        <v>8.4200000000000017</v>
      </c>
    </row>
    <row r="49" spans="1:6">
      <c r="A49" s="74"/>
      <c r="B49" s="69" t="s">
        <v>21</v>
      </c>
      <c r="C49" s="70"/>
      <c r="D49" s="70"/>
      <c r="E49" s="71"/>
      <c r="F49" s="19">
        <f>SUM(F48)</f>
        <v>8.4200000000000017</v>
      </c>
    </row>
    <row r="50" spans="1:6">
      <c r="A50" s="53" t="s">
        <v>69</v>
      </c>
      <c r="B50" s="6" t="s">
        <v>70</v>
      </c>
      <c r="C50" s="23" t="s">
        <v>71</v>
      </c>
      <c r="D50" s="39">
        <v>15.21</v>
      </c>
      <c r="E50" s="40">
        <v>17.376000000000001</v>
      </c>
      <c r="F50" s="28">
        <v>2.1659999999999999</v>
      </c>
    </row>
    <row r="51" spans="1:6">
      <c r="A51" s="54"/>
      <c r="B51" s="6" t="s">
        <v>72</v>
      </c>
      <c r="C51" s="23" t="s">
        <v>73</v>
      </c>
      <c r="D51" s="39">
        <v>0</v>
      </c>
      <c r="E51" s="40">
        <v>3.33</v>
      </c>
      <c r="F51" s="28">
        <v>3.33</v>
      </c>
    </row>
    <row r="52" spans="1:6">
      <c r="A52" s="54"/>
      <c r="B52" s="6" t="s">
        <v>74</v>
      </c>
      <c r="C52" s="23" t="s">
        <v>75</v>
      </c>
      <c r="D52" s="39">
        <v>0.34799999999999998</v>
      </c>
      <c r="E52" s="40">
        <v>4.6669999999999998</v>
      </c>
      <c r="F52" s="28">
        <v>4.319</v>
      </c>
    </row>
    <row r="53" spans="1:6">
      <c r="A53" s="54"/>
      <c r="B53" s="6" t="s">
        <v>40</v>
      </c>
      <c r="C53" s="23" t="s">
        <v>76</v>
      </c>
      <c r="D53" s="40">
        <v>16.885999999999999</v>
      </c>
      <c r="E53" s="40">
        <v>21.311</v>
      </c>
      <c r="F53" s="28">
        <v>4.4249999999999998</v>
      </c>
    </row>
    <row r="54" spans="1:6">
      <c r="A54" s="55"/>
      <c r="B54" s="78" t="s">
        <v>21</v>
      </c>
      <c r="C54" s="79"/>
      <c r="D54" s="79"/>
      <c r="E54" s="80"/>
      <c r="F54" s="34">
        <f>SUM(F50:F53)</f>
        <v>14.240000000000002</v>
      </c>
    </row>
    <row r="55" spans="1:6">
      <c r="A55" s="72" t="s">
        <v>77</v>
      </c>
      <c r="B55" s="13" t="s">
        <v>78</v>
      </c>
      <c r="C55" s="17" t="s">
        <v>79</v>
      </c>
      <c r="D55" s="15">
        <v>99.287999999999997</v>
      </c>
      <c r="E55" s="15">
        <v>102.446</v>
      </c>
      <c r="F55" s="12">
        <f>E55-D55</f>
        <v>3.1580000000000013</v>
      </c>
    </row>
    <row r="56" spans="1:6">
      <c r="A56" s="73"/>
      <c r="B56" s="11" t="s">
        <v>80</v>
      </c>
      <c r="C56" s="18" t="s">
        <v>81</v>
      </c>
      <c r="D56" s="12">
        <v>51.713999999999999</v>
      </c>
      <c r="E56" s="12">
        <v>64.3</v>
      </c>
      <c r="F56" s="12">
        <f t="shared" ref="F56:F57" si="4">E56-D56</f>
        <v>12.585999999999999</v>
      </c>
    </row>
    <row r="57" spans="1:6">
      <c r="A57" s="73"/>
      <c r="B57" s="13" t="s">
        <v>11</v>
      </c>
      <c r="C57" s="17" t="s">
        <v>82</v>
      </c>
      <c r="D57" s="15">
        <v>46.43</v>
      </c>
      <c r="E57" s="15">
        <v>47.44</v>
      </c>
      <c r="F57" s="15">
        <f t="shared" si="4"/>
        <v>1.009999999999998</v>
      </c>
    </row>
    <row r="58" spans="1:6">
      <c r="A58" s="74"/>
      <c r="B58" s="69" t="s">
        <v>21</v>
      </c>
      <c r="C58" s="70"/>
      <c r="D58" s="70"/>
      <c r="E58" s="71"/>
      <c r="F58" s="19">
        <f>SUM(F55:F57)</f>
        <v>16.753999999999998</v>
      </c>
    </row>
    <row r="59" spans="1:6">
      <c r="A59" s="72" t="s">
        <v>83</v>
      </c>
      <c r="B59" s="6" t="s">
        <v>84</v>
      </c>
      <c r="C59" s="23" t="s">
        <v>85</v>
      </c>
      <c r="D59" s="9">
        <v>2</v>
      </c>
      <c r="E59" s="9">
        <v>3</v>
      </c>
      <c r="F59" s="24">
        <f>E59-D59</f>
        <v>1</v>
      </c>
    </row>
    <row r="60" spans="1:6">
      <c r="A60" s="73"/>
      <c r="B60" s="16" t="s">
        <v>86</v>
      </c>
      <c r="C60" s="23" t="s">
        <v>87</v>
      </c>
      <c r="D60" s="9">
        <v>41</v>
      </c>
      <c r="E60" s="9">
        <v>44</v>
      </c>
      <c r="F60" s="24">
        <f t="shared" ref="F60:F62" si="5">E60-D60</f>
        <v>3</v>
      </c>
    </row>
    <row r="61" spans="1:6">
      <c r="A61" s="73"/>
      <c r="B61" s="16" t="s">
        <v>88</v>
      </c>
      <c r="C61" s="23" t="s">
        <v>89</v>
      </c>
      <c r="D61" s="10">
        <v>0</v>
      </c>
      <c r="E61" s="10">
        <v>3.4</v>
      </c>
      <c r="F61" s="24">
        <f t="shared" si="5"/>
        <v>3.4</v>
      </c>
    </row>
    <row r="62" spans="1:6">
      <c r="A62" s="73"/>
      <c r="B62" s="13" t="s">
        <v>90</v>
      </c>
      <c r="C62" s="14" t="s">
        <v>91</v>
      </c>
      <c r="D62" s="10">
        <v>0</v>
      </c>
      <c r="E62" s="10">
        <v>6.2</v>
      </c>
      <c r="F62" s="24">
        <f t="shared" si="5"/>
        <v>6.2</v>
      </c>
    </row>
    <row r="63" spans="1:6">
      <c r="A63" s="74"/>
      <c r="B63" s="69" t="s">
        <v>21</v>
      </c>
      <c r="C63" s="70"/>
      <c r="D63" s="70"/>
      <c r="E63" s="71"/>
      <c r="F63" s="19">
        <f>SUM(F59:F62)</f>
        <v>13.600000000000001</v>
      </c>
    </row>
    <row r="64" spans="1:6">
      <c r="A64" s="72" t="s">
        <v>92</v>
      </c>
      <c r="B64" s="86" t="s">
        <v>93</v>
      </c>
      <c r="C64" s="66" t="s">
        <v>94</v>
      </c>
      <c r="D64" s="9">
        <v>8.4</v>
      </c>
      <c r="E64" s="9">
        <v>23</v>
      </c>
      <c r="F64" s="24">
        <f>E64-D64</f>
        <v>14.6</v>
      </c>
    </row>
    <row r="65" spans="1:6">
      <c r="A65" s="73"/>
      <c r="B65" s="87"/>
      <c r="C65" s="68"/>
      <c r="D65" s="9">
        <v>50.704999999999998</v>
      </c>
      <c r="E65" s="9">
        <v>51.624000000000002</v>
      </c>
      <c r="F65" s="24">
        <f t="shared" ref="F65:F70" si="6">E65-D65</f>
        <v>0.91900000000000404</v>
      </c>
    </row>
    <row r="66" spans="1:6">
      <c r="A66" s="73"/>
      <c r="B66" s="81" t="s">
        <v>95</v>
      </c>
      <c r="C66" s="66" t="s">
        <v>96</v>
      </c>
      <c r="D66" s="10">
        <v>15.349</v>
      </c>
      <c r="E66" s="10">
        <v>17.27</v>
      </c>
      <c r="F66" s="24">
        <f t="shared" si="6"/>
        <v>1.9209999999999994</v>
      </c>
    </row>
    <row r="67" spans="1:6">
      <c r="A67" s="73"/>
      <c r="B67" s="83"/>
      <c r="C67" s="68"/>
      <c r="D67" s="10">
        <v>19.78</v>
      </c>
      <c r="E67" s="10">
        <v>38.125999999999998</v>
      </c>
      <c r="F67" s="24">
        <f t="shared" si="6"/>
        <v>18.345999999999997</v>
      </c>
    </row>
    <row r="68" spans="1:6">
      <c r="A68" s="73"/>
      <c r="B68" s="13" t="s">
        <v>97</v>
      </c>
      <c r="C68" s="14" t="s">
        <v>98</v>
      </c>
      <c r="D68" s="9">
        <v>14.872</v>
      </c>
      <c r="E68" s="9">
        <v>18.215</v>
      </c>
      <c r="F68" s="24">
        <f t="shared" si="6"/>
        <v>3.343</v>
      </c>
    </row>
    <row r="69" spans="1:6">
      <c r="A69" s="73"/>
      <c r="B69" s="6" t="s">
        <v>99</v>
      </c>
      <c r="C69" s="8" t="s">
        <v>100</v>
      </c>
      <c r="D69" s="9">
        <v>0</v>
      </c>
      <c r="E69" s="9">
        <v>3.62</v>
      </c>
      <c r="F69" s="24">
        <f t="shared" si="6"/>
        <v>3.62</v>
      </c>
    </row>
    <row r="70" spans="1:6">
      <c r="A70" s="73"/>
      <c r="B70" s="6" t="s">
        <v>101</v>
      </c>
      <c r="C70" s="8" t="s">
        <v>102</v>
      </c>
      <c r="D70" s="9">
        <v>0</v>
      </c>
      <c r="E70" s="9">
        <v>5.7460000000000004</v>
      </c>
      <c r="F70" s="24">
        <f t="shared" si="6"/>
        <v>5.7460000000000004</v>
      </c>
    </row>
    <row r="71" spans="1:6">
      <c r="A71" s="74"/>
      <c r="B71" s="69" t="s">
        <v>21</v>
      </c>
      <c r="C71" s="70"/>
      <c r="D71" s="70"/>
      <c r="E71" s="71"/>
      <c r="F71" s="19">
        <f>SUM(F64:F70)</f>
        <v>48.495000000000005</v>
      </c>
    </row>
    <row r="72" spans="1:6">
      <c r="A72" s="72" t="s">
        <v>103</v>
      </c>
      <c r="B72" s="6" t="s">
        <v>104</v>
      </c>
      <c r="C72" s="23" t="s">
        <v>105</v>
      </c>
      <c r="D72" s="9">
        <v>2</v>
      </c>
      <c r="E72" s="9">
        <v>32.5</v>
      </c>
      <c r="F72" s="24">
        <f>E72-D72</f>
        <v>30.5</v>
      </c>
    </row>
    <row r="73" spans="1:6">
      <c r="A73" s="73"/>
      <c r="B73" s="16" t="s">
        <v>106</v>
      </c>
      <c r="C73" s="23" t="s">
        <v>107</v>
      </c>
      <c r="D73" s="9">
        <v>28</v>
      </c>
      <c r="E73" s="9">
        <v>32.9</v>
      </c>
      <c r="F73" s="24">
        <f>E73-D73</f>
        <v>4.8999999999999986</v>
      </c>
    </row>
    <row r="74" spans="1:6">
      <c r="A74" s="74"/>
      <c r="B74" s="69" t="s">
        <v>21</v>
      </c>
      <c r="C74" s="70"/>
      <c r="D74" s="70"/>
      <c r="E74" s="71"/>
      <c r="F74" s="19">
        <f>SUM(F72:F73)</f>
        <v>35.4</v>
      </c>
    </row>
    <row r="75" spans="1:6" ht="15.6" customHeight="1">
      <c r="A75" s="72" t="s">
        <v>108</v>
      </c>
      <c r="B75" s="86" t="s">
        <v>109</v>
      </c>
      <c r="C75" s="66" t="s">
        <v>110</v>
      </c>
      <c r="D75" s="9">
        <v>125.14</v>
      </c>
      <c r="E75" s="9">
        <v>129.31</v>
      </c>
      <c r="F75" s="24">
        <f>E75-D75</f>
        <v>4.1700000000000017</v>
      </c>
    </row>
    <row r="76" spans="1:6">
      <c r="A76" s="73"/>
      <c r="B76" s="87"/>
      <c r="C76" s="68"/>
      <c r="D76" s="9">
        <v>161.93</v>
      </c>
      <c r="E76" s="9">
        <v>163.72999999999999</v>
      </c>
      <c r="F76" s="24">
        <f t="shared" ref="F76:F87" si="7">E76-D76</f>
        <v>1.7999999999999829</v>
      </c>
    </row>
    <row r="77" spans="1:6" ht="27">
      <c r="A77" s="73"/>
      <c r="B77" s="16" t="s">
        <v>111</v>
      </c>
      <c r="C77" s="23" t="s">
        <v>112</v>
      </c>
      <c r="D77" s="10">
        <v>0.76</v>
      </c>
      <c r="E77" s="10">
        <v>14.08</v>
      </c>
      <c r="F77" s="24">
        <f t="shared" si="7"/>
        <v>13.32</v>
      </c>
    </row>
    <row r="78" spans="1:6">
      <c r="A78" s="73"/>
      <c r="B78" s="13" t="s">
        <v>113</v>
      </c>
      <c r="C78" s="14" t="s">
        <v>114</v>
      </c>
      <c r="D78" s="10">
        <v>6.55</v>
      </c>
      <c r="E78" s="10">
        <v>7.93</v>
      </c>
      <c r="F78" s="24">
        <f t="shared" si="7"/>
        <v>1.38</v>
      </c>
    </row>
    <row r="79" spans="1:6">
      <c r="A79" s="73"/>
      <c r="B79" s="13" t="s">
        <v>115</v>
      </c>
      <c r="C79" s="14" t="s">
        <v>116</v>
      </c>
      <c r="D79" s="9">
        <v>29.55</v>
      </c>
      <c r="E79" s="9">
        <v>32.82</v>
      </c>
      <c r="F79" s="24">
        <f t="shared" si="7"/>
        <v>3.2699999999999996</v>
      </c>
    </row>
    <row r="80" spans="1:6">
      <c r="A80" s="73"/>
      <c r="B80" s="13" t="s">
        <v>117</v>
      </c>
      <c r="C80" s="14" t="s">
        <v>118</v>
      </c>
      <c r="D80" s="9">
        <v>30.44</v>
      </c>
      <c r="E80" s="9">
        <v>37.08</v>
      </c>
      <c r="F80" s="24">
        <f t="shared" si="7"/>
        <v>6.639999999999997</v>
      </c>
    </row>
    <row r="81" spans="1:6">
      <c r="A81" s="73"/>
      <c r="B81" s="13" t="s">
        <v>119</v>
      </c>
      <c r="C81" s="14" t="s">
        <v>120</v>
      </c>
      <c r="D81" s="9">
        <v>0</v>
      </c>
      <c r="E81" s="9">
        <v>2.72</v>
      </c>
      <c r="F81" s="24">
        <f t="shared" si="7"/>
        <v>2.72</v>
      </c>
    </row>
    <row r="82" spans="1:6">
      <c r="A82" s="73"/>
      <c r="B82" s="13" t="s">
        <v>121</v>
      </c>
      <c r="C82" s="14" t="s">
        <v>122</v>
      </c>
      <c r="D82" s="9">
        <v>5.47</v>
      </c>
      <c r="E82" s="9">
        <v>7.8</v>
      </c>
      <c r="F82" s="24">
        <f t="shared" si="7"/>
        <v>2.33</v>
      </c>
    </row>
    <row r="83" spans="1:6">
      <c r="A83" s="73"/>
      <c r="B83" s="13" t="s">
        <v>123</v>
      </c>
      <c r="C83" s="14" t="s">
        <v>124</v>
      </c>
      <c r="D83" s="9">
        <v>10.6</v>
      </c>
      <c r="E83" s="9">
        <v>12.48</v>
      </c>
      <c r="F83" s="24">
        <f t="shared" si="7"/>
        <v>1.8800000000000008</v>
      </c>
    </row>
    <row r="84" spans="1:6">
      <c r="A84" s="73"/>
      <c r="B84" s="13" t="s">
        <v>125</v>
      </c>
      <c r="C84" s="14" t="s">
        <v>126</v>
      </c>
      <c r="D84" s="9">
        <v>5.72</v>
      </c>
      <c r="E84" s="9">
        <v>7.81</v>
      </c>
      <c r="F84" s="24">
        <f t="shared" si="7"/>
        <v>2.09</v>
      </c>
    </row>
    <row r="85" spans="1:6">
      <c r="A85" s="73"/>
      <c r="B85" s="13" t="s">
        <v>127</v>
      </c>
      <c r="C85" s="14" t="s">
        <v>128</v>
      </c>
      <c r="D85" s="9">
        <v>2</v>
      </c>
      <c r="E85" s="9">
        <v>4.49</v>
      </c>
      <c r="F85" s="24">
        <f t="shared" si="7"/>
        <v>2.4900000000000002</v>
      </c>
    </row>
    <row r="86" spans="1:6">
      <c r="A86" s="73"/>
      <c r="B86" s="13" t="s">
        <v>129</v>
      </c>
      <c r="C86" s="14" t="s">
        <v>130</v>
      </c>
      <c r="D86" s="9">
        <v>13.34</v>
      </c>
      <c r="E86" s="9">
        <v>14.63</v>
      </c>
      <c r="F86" s="24">
        <f t="shared" si="7"/>
        <v>1.2900000000000009</v>
      </c>
    </row>
    <row r="87" spans="1:6">
      <c r="A87" s="73"/>
      <c r="B87" s="13" t="s">
        <v>131</v>
      </c>
      <c r="C87" s="14" t="s">
        <v>132</v>
      </c>
      <c r="D87" s="9">
        <v>0</v>
      </c>
      <c r="E87" s="9">
        <v>0.56000000000000005</v>
      </c>
      <c r="F87" s="24">
        <f t="shared" si="7"/>
        <v>0.56000000000000005</v>
      </c>
    </row>
    <row r="88" spans="1:6">
      <c r="A88" s="74"/>
      <c r="B88" s="69" t="s">
        <v>21</v>
      </c>
      <c r="C88" s="70"/>
      <c r="D88" s="70"/>
      <c r="E88" s="71"/>
      <c r="F88" s="19">
        <f>SUM(F75:F87)</f>
        <v>43.939999999999984</v>
      </c>
    </row>
    <row r="89" spans="1:6">
      <c r="A89" s="72" t="s">
        <v>133</v>
      </c>
      <c r="B89" s="86" t="s">
        <v>134</v>
      </c>
      <c r="C89" s="66" t="s">
        <v>135</v>
      </c>
      <c r="D89" s="9">
        <v>61.13</v>
      </c>
      <c r="E89" s="9">
        <v>76.488</v>
      </c>
      <c r="F89" s="24">
        <v>15.357999999999997</v>
      </c>
    </row>
    <row r="90" spans="1:6">
      <c r="A90" s="73"/>
      <c r="B90" s="87"/>
      <c r="C90" s="68"/>
      <c r="D90" s="9">
        <v>77.86</v>
      </c>
      <c r="E90" s="9">
        <v>79</v>
      </c>
      <c r="F90" s="19">
        <v>1.1400000000000006</v>
      </c>
    </row>
    <row r="91" spans="1:6">
      <c r="A91" s="73"/>
      <c r="B91" s="81" t="s">
        <v>67</v>
      </c>
      <c r="C91" s="66" t="s">
        <v>68</v>
      </c>
      <c r="D91" s="10">
        <v>45.85</v>
      </c>
      <c r="E91" s="10">
        <v>47.25</v>
      </c>
      <c r="F91" s="19">
        <v>1.3999999999999986</v>
      </c>
    </row>
    <row r="92" spans="1:6">
      <c r="A92" s="73"/>
      <c r="B92" s="82"/>
      <c r="C92" s="67"/>
      <c r="D92" s="10">
        <v>50.1</v>
      </c>
      <c r="E92" s="10">
        <v>53.4</v>
      </c>
      <c r="F92" s="19">
        <v>3.2999999999999972</v>
      </c>
    </row>
    <row r="93" spans="1:6">
      <c r="A93" s="73"/>
      <c r="B93" s="82"/>
      <c r="C93" s="67"/>
      <c r="D93" s="10">
        <v>54.95</v>
      </c>
      <c r="E93" s="10">
        <v>55.75</v>
      </c>
      <c r="F93" s="19">
        <v>0.79999999999999716</v>
      </c>
    </row>
    <row r="94" spans="1:6">
      <c r="A94" s="73"/>
      <c r="B94" s="83"/>
      <c r="C94" s="68"/>
      <c r="D94" s="10">
        <v>59.8</v>
      </c>
      <c r="E94" s="10">
        <v>63.08</v>
      </c>
      <c r="F94" s="19">
        <v>3.2800000000000011</v>
      </c>
    </row>
    <row r="95" spans="1:6">
      <c r="A95" s="73"/>
      <c r="B95" s="81" t="s">
        <v>136</v>
      </c>
      <c r="C95" s="88" t="s">
        <v>137</v>
      </c>
      <c r="D95" s="10">
        <v>3</v>
      </c>
      <c r="E95" s="10">
        <v>6.7</v>
      </c>
      <c r="F95" s="19">
        <v>3.7</v>
      </c>
    </row>
    <row r="96" spans="1:6">
      <c r="A96" s="73"/>
      <c r="B96" s="82"/>
      <c r="C96" s="97"/>
      <c r="D96" s="10">
        <v>11.6</v>
      </c>
      <c r="E96" s="10">
        <v>12.6</v>
      </c>
      <c r="F96" s="19">
        <v>1</v>
      </c>
    </row>
    <row r="97" spans="1:6">
      <c r="A97" s="73"/>
      <c r="B97" s="83"/>
      <c r="C97" s="89"/>
      <c r="D97" s="10">
        <v>19.149999999999999</v>
      </c>
      <c r="E97" s="10">
        <v>26.25</v>
      </c>
      <c r="F97" s="19">
        <v>7.1000000000000014</v>
      </c>
    </row>
    <row r="98" spans="1:6">
      <c r="A98" s="73"/>
      <c r="B98" s="13" t="s">
        <v>138</v>
      </c>
      <c r="C98" s="14" t="s">
        <v>139</v>
      </c>
      <c r="D98" s="10">
        <v>36.799999999999997</v>
      </c>
      <c r="E98" s="10">
        <v>40.799999999999997</v>
      </c>
      <c r="F98" s="19">
        <v>4</v>
      </c>
    </row>
    <row r="99" spans="1:6">
      <c r="A99" s="74"/>
      <c r="B99" s="69" t="s">
        <v>21</v>
      </c>
      <c r="C99" s="70"/>
      <c r="D99" s="70"/>
      <c r="E99" s="71"/>
      <c r="F99" s="19">
        <f>SUM(F89:F98)</f>
        <v>41.077999999999989</v>
      </c>
    </row>
    <row r="100" spans="1:6" ht="27" customHeight="1">
      <c r="A100" s="72" t="s">
        <v>140</v>
      </c>
      <c r="B100" s="86" t="s">
        <v>9</v>
      </c>
      <c r="C100" s="66" t="s">
        <v>141</v>
      </c>
      <c r="D100" s="7">
        <v>28.75</v>
      </c>
      <c r="E100" s="7">
        <v>29.3</v>
      </c>
      <c r="F100" s="24">
        <f>E100-D100</f>
        <v>0.55000000000000071</v>
      </c>
    </row>
    <row r="101" spans="1:6">
      <c r="A101" s="73"/>
      <c r="B101" s="90"/>
      <c r="C101" s="67"/>
      <c r="D101" s="9">
        <v>28.75</v>
      </c>
      <c r="E101" s="9">
        <v>29.3</v>
      </c>
      <c r="F101" s="24">
        <f t="shared" ref="F101:F120" si="8">E101-D101</f>
        <v>0.55000000000000071</v>
      </c>
    </row>
    <row r="102" spans="1:6">
      <c r="A102" s="73"/>
      <c r="B102" s="87"/>
      <c r="C102" s="68"/>
      <c r="D102" s="10">
        <v>51.2</v>
      </c>
      <c r="E102" s="10">
        <v>56.7</v>
      </c>
      <c r="F102" s="24">
        <f t="shared" si="8"/>
        <v>5.5</v>
      </c>
    </row>
    <row r="103" spans="1:6">
      <c r="A103" s="73"/>
      <c r="B103" s="81" t="s">
        <v>142</v>
      </c>
      <c r="C103" s="88" t="s">
        <v>143</v>
      </c>
      <c r="D103" s="10">
        <v>30.125</v>
      </c>
      <c r="E103" s="10">
        <v>33.820999999999998</v>
      </c>
      <c r="F103" s="24">
        <f t="shared" si="8"/>
        <v>3.695999999999998</v>
      </c>
    </row>
    <row r="104" spans="1:6">
      <c r="A104" s="73"/>
      <c r="B104" s="83"/>
      <c r="C104" s="89"/>
      <c r="D104" s="9">
        <v>49.8</v>
      </c>
      <c r="E104" s="9">
        <v>50.95</v>
      </c>
      <c r="F104" s="24">
        <f t="shared" si="8"/>
        <v>1.1500000000000057</v>
      </c>
    </row>
    <row r="105" spans="1:6">
      <c r="A105" s="73"/>
      <c r="B105" s="86" t="s">
        <v>144</v>
      </c>
      <c r="C105" s="94" t="s">
        <v>145</v>
      </c>
      <c r="D105" s="9">
        <v>46.44</v>
      </c>
      <c r="E105" s="9">
        <v>47.3</v>
      </c>
      <c r="F105" s="24">
        <f t="shared" si="8"/>
        <v>0.85999999999999943</v>
      </c>
    </row>
    <row r="106" spans="1:6">
      <c r="A106" s="73"/>
      <c r="B106" s="87"/>
      <c r="C106" s="96"/>
      <c r="D106" s="9">
        <v>48.015000000000001</v>
      </c>
      <c r="E106" s="9">
        <v>49.4</v>
      </c>
      <c r="F106" s="24">
        <f t="shared" si="8"/>
        <v>1.384999999999998</v>
      </c>
    </row>
    <row r="107" spans="1:6">
      <c r="A107" s="73"/>
      <c r="B107" s="13" t="s">
        <v>146</v>
      </c>
      <c r="C107" s="14" t="s">
        <v>147</v>
      </c>
      <c r="D107" s="10">
        <v>26.13</v>
      </c>
      <c r="E107" s="10">
        <v>35.590000000000003</v>
      </c>
      <c r="F107" s="24">
        <f t="shared" si="8"/>
        <v>9.4600000000000044</v>
      </c>
    </row>
    <row r="108" spans="1:6">
      <c r="A108" s="73"/>
      <c r="B108" s="21" t="s">
        <v>148</v>
      </c>
      <c r="C108" s="22" t="s">
        <v>149</v>
      </c>
      <c r="D108" s="25">
        <v>41.814</v>
      </c>
      <c r="E108" s="26">
        <v>44.24</v>
      </c>
      <c r="F108" s="24">
        <f t="shared" si="8"/>
        <v>2.4260000000000019</v>
      </c>
    </row>
    <row r="109" spans="1:6">
      <c r="A109" s="73"/>
      <c r="B109" s="21" t="s">
        <v>150</v>
      </c>
      <c r="C109" s="22" t="s">
        <v>151</v>
      </c>
      <c r="D109" s="25">
        <v>46.603999999999999</v>
      </c>
      <c r="E109" s="26">
        <v>51.048999999999999</v>
      </c>
      <c r="F109" s="24">
        <f t="shared" si="8"/>
        <v>4.4450000000000003</v>
      </c>
    </row>
    <row r="110" spans="1:6">
      <c r="A110" s="73"/>
      <c r="B110" s="20" t="s">
        <v>152</v>
      </c>
      <c r="C110" s="22" t="s">
        <v>153</v>
      </c>
      <c r="D110" s="24">
        <v>13.4</v>
      </c>
      <c r="E110" s="24">
        <v>14.2</v>
      </c>
      <c r="F110" s="24">
        <f t="shared" si="8"/>
        <v>0.79999999999999893</v>
      </c>
    </row>
    <row r="111" spans="1:6">
      <c r="A111" s="73"/>
      <c r="B111" s="6" t="s">
        <v>154</v>
      </c>
      <c r="C111" s="8" t="s">
        <v>155</v>
      </c>
      <c r="D111" s="9">
        <v>32.200000000000003</v>
      </c>
      <c r="E111" s="9">
        <v>34.322000000000003</v>
      </c>
      <c r="F111" s="24">
        <f t="shared" si="8"/>
        <v>2.1219999999999999</v>
      </c>
    </row>
    <row r="112" spans="1:6">
      <c r="A112" s="73"/>
      <c r="B112" s="21" t="s">
        <v>156</v>
      </c>
      <c r="C112" s="22" t="s">
        <v>157</v>
      </c>
      <c r="D112" s="25">
        <v>0</v>
      </c>
      <c r="E112" s="26">
        <v>3.44</v>
      </c>
      <c r="F112" s="24">
        <f t="shared" si="8"/>
        <v>3.44</v>
      </c>
    </row>
    <row r="113" spans="1:6">
      <c r="A113" s="73"/>
      <c r="B113" s="20" t="s">
        <v>158</v>
      </c>
      <c r="C113" s="22" t="s">
        <v>159</v>
      </c>
      <c r="D113" s="24">
        <v>8.3000000000000007</v>
      </c>
      <c r="E113" s="24">
        <v>9.4</v>
      </c>
      <c r="F113" s="24">
        <f t="shared" si="8"/>
        <v>1.0999999999999996</v>
      </c>
    </row>
    <row r="114" spans="1:6">
      <c r="A114" s="73"/>
      <c r="B114" s="86" t="s">
        <v>160</v>
      </c>
      <c r="C114" s="94" t="s">
        <v>161</v>
      </c>
      <c r="D114" s="9">
        <v>0</v>
      </c>
      <c r="E114" s="9">
        <v>2.2999999999999998</v>
      </c>
      <c r="F114" s="24">
        <f t="shared" si="8"/>
        <v>2.2999999999999998</v>
      </c>
    </row>
    <row r="115" spans="1:6">
      <c r="A115" s="73"/>
      <c r="B115" s="87"/>
      <c r="C115" s="96"/>
      <c r="D115" s="9">
        <v>9.5</v>
      </c>
      <c r="E115" s="9">
        <v>10.5</v>
      </c>
      <c r="F115" s="24">
        <f t="shared" si="8"/>
        <v>1</v>
      </c>
    </row>
    <row r="116" spans="1:6">
      <c r="A116" s="73"/>
      <c r="B116" s="20" t="s">
        <v>162</v>
      </c>
      <c r="C116" s="22" t="s">
        <v>163</v>
      </c>
      <c r="D116" s="24">
        <v>0</v>
      </c>
      <c r="E116" s="24">
        <v>9.6999999999999993</v>
      </c>
      <c r="F116" s="24">
        <f t="shared" si="8"/>
        <v>9.6999999999999993</v>
      </c>
    </row>
    <row r="117" spans="1:6">
      <c r="A117" s="73"/>
      <c r="B117" s="21" t="s">
        <v>164</v>
      </c>
      <c r="C117" s="22" t="s">
        <v>165</v>
      </c>
      <c r="D117" s="25">
        <v>0</v>
      </c>
      <c r="E117" s="26">
        <v>0.6</v>
      </c>
      <c r="F117" s="24">
        <f t="shared" si="8"/>
        <v>0.6</v>
      </c>
    </row>
    <row r="118" spans="1:6">
      <c r="A118" s="73"/>
      <c r="B118" s="98" t="s">
        <v>166</v>
      </c>
      <c r="C118" s="84" t="s">
        <v>167</v>
      </c>
      <c r="D118" s="25">
        <v>18.2</v>
      </c>
      <c r="E118" s="26">
        <v>30.5</v>
      </c>
      <c r="F118" s="24">
        <f t="shared" si="8"/>
        <v>12.3</v>
      </c>
    </row>
    <row r="119" spans="1:6">
      <c r="A119" s="73"/>
      <c r="B119" s="99"/>
      <c r="C119" s="85"/>
      <c r="D119" s="25">
        <v>35</v>
      </c>
      <c r="E119" s="26">
        <v>36.97</v>
      </c>
      <c r="F119" s="24">
        <f t="shared" si="8"/>
        <v>1.9699999999999989</v>
      </c>
    </row>
    <row r="120" spans="1:6">
      <c r="A120" s="73"/>
      <c r="B120" s="21" t="s">
        <v>168</v>
      </c>
      <c r="C120" s="22" t="s">
        <v>169</v>
      </c>
      <c r="D120" s="24">
        <v>11.96</v>
      </c>
      <c r="E120" s="24">
        <v>12.5</v>
      </c>
      <c r="F120" s="24">
        <f t="shared" si="8"/>
        <v>0.53999999999999915</v>
      </c>
    </row>
    <row r="121" spans="1:6">
      <c r="A121" s="74"/>
      <c r="B121" s="69" t="s">
        <v>21</v>
      </c>
      <c r="C121" s="70"/>
      <c r="D121" s="70"/>
      <c r="E121" s="71"/>
      <c r="F121" s="19">
        <f>SUM(F100:F120)</f>
        <v>65.894000000000005</v>
      </c>
    </row>
    <row r="122" spans="1:6">
      <c r="A122" s="72" t="s">
        <v>170</v>
      </c>
      <c r="B122" s="6" t="s">
        <v>9</v>
      </c>
      <c r="C122" s="23" t="s">
        <v>10</v>
      </c>
      <c r="D122" s="9">
        <v>189.9</v>
      </c>
      <c r="E122" s="9">
        <v>201.91</v>
      </c>
      <c r="F122" s="24">
        <f>E122-D122</f>
        <v>12.009999999999991</v>
      </c>
    </row>
    <row r="123" spans="1:6" ht="27" customHeight="1">
      <c r="A123" s="73"/>
      <c r="B123" s="86" t="s">
        <v>111</v>
      </c>
      <c r="C123" s="66" t="s">
        <v>112</v>
      </c>
      <c r="D123" s="9">
        <v>105.7</v>
      </c>
      <c r="E123" s="9">
        <v>112.78</v>
      </c>
      <c r="F123" s="24">
        <f t="shared" ref="F123:F130" si="9">E123-D123</f>
        <v>7.0799999999999983</v>
      </c>
    </row>
    <row r="124" spans="1:6">
      <c r="A124" s="73"/>
      <c r="B124" s="87"/>
      <c r="C124" s="68"/>
      <c r="D124" s="9">
        <v>94.7</v>
      </c>
      <c r="E124" s="9">
        <v>96.71</v>
      </c>
      <c r="F124" s="24">
        <f t="shared" si="9"/>
        <v>2.0099999999999909</v>
      </c>
    </row>
    <row r="125" spans="1:6">
      <c r="A125" s="73"/>
      <c r="B125" s="81" t="s">
        <v>171</v>
      </c>
      <c r="C125" s="88" t="s">
        <v>172</v>
      </c>
      <c r="D125" s="10">
        <v>25.7</v>
      </c>
      <c r="E125" s="10">
        <v>29.28</v>
      </c>
      <c r="F125" s="24">
        <f t="shared" si="9"/>
        <v>3.5800000000000018</v>
      </c>
    </row>
    <row r="126" spans="1:6">
      <c r="A126" s="73"/>
      <c r="B126" s="83"/>
      <c r="C126" s="89"/>
      <c r="D126" s="9">
        <v>38.472999999999999</v>
      </c>
      <c r="E126" s="9">
        <v>46.1</v>
      </c>
      <c r="F126" s="24">
        <f t="shared" si="9"/>
        <v>7.6270000000000024</v>
      </c>
    </row>
    <row r="127" spans="1:6">
      <c r="A127" s="73"/>
      <c r="B127" s="13" t="s">
        <v>173</v>
      </c>
      <c r="C127" s="14" t="s">
        <v>174</v>
      </c>
      <c r="D127" s="9">
        <v>13.45</v>
      </c>
      <c r="E127" s="9">
        <v>21.54</v>
      </c>
      <c r="F127" s="24">
        <f t="shared" si="9"/>
        <v>8.09</v>
      </c>
    </row>
    <row r="128" spans="1:6">
      <c r="A128" s="73"/>
      <c r="B128" s="13" t="s">
        <v>175</v>
      </c>
      <c r="C128" s="14" t="s">
        <v>176</v>
      </c>
      <c r="D128" s="9">
        <v>0</v>
      </c>
      <c r="E128" s="9">
        <v>9.3000000000000007</v>
      </c>
      <c r="F128" s="24">
        <f t="shared" si="9"/>
        <v>9.3000000000000007</v>
      </c>
    </row>
    <row r="129" spans="1:6">
      <c r="A129" s="73"/>
      <c r="B129" s="13" t="s">
        <v>177</v>
      </c>
      <c r="C129" s="14" t="s">
        <v>178</v>
      </c>
      <c r="D129" s="9">
        <v>15.29</v>
      </c>
      <c r="E129" s="9">
        <v>16.809999999999999</v>
      </c>
      <c r="F129" s="24">
        <f t="shared" si="9"/>
        <v>1.5199999999999996</v>
      </c>
    </row>
    <row r="130" spans="1:6">
      <c r="A130" s="73"/>
      <c r="B130" s="6" t="s">
        <v>179</v>
      </c>
      <c r="C130" s="8" t="s">
        <v>180</v>
      </c>
      <c r="D130" s="9">
        <v>2.65</v>
      </c>
      <c r="E130" s="9">
        <v>3.03</v>
      </c>
      <c r="F130" s="24">
        <f t="shared" si="9"/>
        <v>0.37999999999999989</v>
      </c>
    </row>
    <row r="131" spans="1:6">
      <c r="A131" s="74"/>
      <c r="B131" s="69" t="s">
        <v>21</v>
      </c>
      <c r="C131" s="70"/>
      <c r="D131" s="70"/>
      <c r="E131" s="71"/>
      <c r="F131" s="19">
        <f>SUM(F122:F130)</f>
        <v>51.596999999999987</v>
      </c>
    </row>
    <row r="132" spans="1:6">
      <c r="A132" s="72" t="s">
        <v>181</v>
      </c>
      <c r="B132" s="6" t="s">
        <v>111</v>
      </c>
      <c r="C132" s="23" t="s">
        <v>182</v>
      </c>
      <c r="D132" s="9">
        <v>31.236999999999998</v>
      </c>
      <c r="E132" s="9">
        <v>33.6</v>
      </c>
      <c r="F132" s="24">
        <f>E132-D132</f>
        <v>2.3630000000000031</v>
      </c>
    </row>
    <row r="133" spans="1:6">
      <c r="A133" s="73"/>
      <c r="B133" s="16" t="s">
        <v>183</v>
      </c>
      <c r="C133" s="23" t="s">
        <v>184</v>
      </c>
      <c r="D133" s="9">
        <v>0</v>
      </c>
      <c r="E133" s="9">
        <v>6</v>
      </c>
      <c r="F133" s="24">
        <f t="shared" ref="F133:F134" si="10">E133-D133</f>
        <v>6</v>
      </c>
    </row>
    <row r="134" spans="1:6">
      <c r="A134" s="73"/>
      <c r="B134" s="16" t="s">
        <v>185</v>
      </c>
      <c r="C134" s="23" t="s">
        <v>186</v>
      </c>
      <c r="D134" s="10">
        <v>4.05</v>
      </c>
      <c r="E134" s="10">
        <v>6.72</v>
      </c>
      <c r="F134" s="24">
        <f t="shared" si="10"/>
        <v>2.67</v>
      </c>
    </row>
    <row r="135" spans="1:6">
      <c r="A135" s="74"/>
      <c r="B135" s="69" t="s">
        <v>21</v>
      </c>
      <c r="C135" s="70"/>
      <c r="D135" s="70"/>
      <c r="E135" s="71"/>
      <c r="F135" s="19">
        <f>SUM(F132:F134)</f>
        <v>11.033000000000003</v>
      </c>
    </row>
    <row r="136" spans="1:6">
      <c r="A136" s="60" t="s">
        <v>187</v>
      </c>
      <c r="B136" s="44" t="s">
        <v>188</v>
      </c>
      <c r="C136" s="45" t="s">
        <v>189</v>
      </c>
      <c r="D136" s="46">
        <v>38.200000000000003</v>
      </c>
      <c r="E136" s="46">
        <v>40.853000000000002</v>
      </c>
      <c r="F136" s="47">
        <f t="shared" ref="F136:F145" si="11">E136-D136</f>
        <v>2.6529999999999987</v>
      </c>
    </row>
    <row r="137" spans="1:6">
      <c r="A137" s="61"/>
      <c r="B137" s="44" t="s">
        <v>190</v>
      </c>
      <c r="C137" s="45" t="s">
        <v>191</v>
      </c>
      <c r="D137" s="46">
        <v>7.3</v>
      </c>
      <c r="E137" s="46">
        <v>7.9</v>
      </c>
      <c r="F137" s="47">
        <f t="shared" si="11"/>
        <v>0.60000000000000053</v>
      </c>
    </row>
    <row r="138" spans="1:6" ht="27">
      <c r="A138" s="61"/>
      <c r="B138" s="44" t="s">
        <v>190</v>
      </c>
      <c r="C138" s="45" t="s">
        <v>192</v>
      </c>
      <c r="D138" s="46">
        <v>7.3</v>
      </c>
      <c r="E138" s="46">
        <v>7.9</v>
      </c>
      <c r="F138" s="47">
        <f t="shared" si="11"/>
        <v>0.60000000000000053</v>
      </c>
    </row>
    <row r="139" spans="1:6">
      <c r="A139" s="61"/>
      <c r="B139" s="44" t="s">
        <v>193</v>
      </c>
      <c r="C139" s="45" t="s">
        <v>194</v>
      </c>
      <c r="D139" s="46">
        <v>9.9320000000000004</v>
      </c>
      <c r="E139" s="46">
        <v>22.2</v>
      </c>
      <c r="F139" s="47">
        <f t="shared" si="11"/>
        <v>12.267999999999999</v>
      </c>
    </row>
    <row r="140" spans="1:6">
      <c r="A140" s="61"/>
      <c r="B140" s="44" t="s">
        <v>195</v>
      </c>
      <c r="C140" s="45" t="s">
        <v>196</v>
      </c>
      <c r="D140" s="46">
        <v>2.4350000000000001</v>
      </c>
      <c r="E140" s="46">
        <v>3.2349999999999999</v>
      </c>
      <c r="F140" s="47">
        <f t="shared" si="11"/>
        <v>0.79999999999999982</v>
      </c>
    </row>
    <row r="141" spans="1:6">
      <c r="A141" s="61"/>
      <c r="B141" s="44" t="s">
        <v>197</v>
      </c>
      <c r="C141" s="45" t="s">
        <v>198</v>
      </c>
      <c r="D141" s="46">
        <v>22.9</v>
      </c>
      <c r="E141" s="46">
        <v>24.7</v>
      </c>
      <c r="F141" s="47">
        <f t="shared" si="11"/>
        <v>1.8000000000000007</v>
      </c>
    </row>
    <row r="142" spans="1:6">
      <c r="A142" s="61"/>
      <c r="B142" s="44" t="s">
        <v>199</v>
      </c>
      <c r="C142" s="45" t="s">
        <v>200</v>
      </c>
      <c r="D142" s="46">
        <v>0.75</v>
      </c>
      <c r="E142" s="46">
        <v>3.8</v>
      </c>
      <c r="F142" s="47">
        <f t="shared" si="11"/>
        <v>3.05</v>
      </c>
    </row>
    <row r="143" spans="1:6">
      <c r="A143" s="61"/>
      <c r="B143" s="44" t="s">
        <v>201</v>
      </c>
      <c r="C143" s="45" t="s">
        <v>202</v>
      </c>
      <c r="D143" s="46">
        <v>0</v>
      </c>
      <c r="E143" s="46">
        <v>4.95</v>
      </c>
      <c r="F143" s="47">
        <f t="shared" si="11"/>
        <v>4.95</v>
      </c>
    </row>
    <row r="144" spans="1:6">
      <c r="A144" s="61"/>
      <c r="B144" s="44" t="s">
        <v>203</v>
      </c>
      <c r="C144" s="45" t="s">
        <v>204</v>
      </c>
      <c r="D144" s="46">
        <v>3.69</v>
      </c>
      <c r="E144" s="46">
        <v>5.8</v>
      </c>
      <c r="F144" s="47">
        <f t="shared" si="11"/>
        <v>2.11</v>
      </c>
    </row>
    <row r="145" spans="1:6">
      <c r="A145" s="61"/>
      <c r="B145" s="44" t="s">
        <v>205</v>
      </c>
      <c r="C145" s="45" t="s">
        <v>206</v>
      </c>
      <c r="D145" s="46">
        <v>0</v>
      </c>
      <c r="E145" s="46">
        <v>5</v>
      </c>
      <c r="F145" s="47">
        <f t="shared" si="11"/>
        <v>5</v>
      </c>
    </row>
    <row r="146" spans="1:6">
      <c r="A146" s="61"/>
      <c r="B146" s="44" t="s">
        <v>144</v>
      </c>
      <c r="C146" s="45" t="s">
        <v>207</v>
      </c>
      <c r="D146" s="48" t="s">
        <v>208</v>
      </c>
      <c r="E146" s="48" t="s">
        <v>209</v>
      </c>
      <c r="F146" s="47" t="s">
        <v>210</v>
      </c>
    </row>
    <row r="147" spans="1:6">
      <c r="A147" s="61"/>
      <c r="B147" s="44" t="s">
        <v>142</v>
      </c>
      <c r="C147" s="45" t="s">
        <v>211</v>
      </c>
      <c r="D147" s="48" t="s">
        <v>212</v>
      </c>
      <c r="E147" s="48" t="s">
        <v>213</v>
      </c>
      <c r="F147" s="47" t="s">
        <v>214</v>
      </c>
    </row>
    <row r="148" spans="1:6">
      <c r="A148" s="61"/>
      <c r="B148" s="44" t="s">
        <v>23</v>
      </c>
      <c r="C148" s="45" t="s">
        <v>215</v>
      </c>
      <c r="D148" s="48" t="s">
        <v>216</v>
      </c>
      <c r="E148" s="48" t="s">
        <v>217</v>
      </c>
      <c r="F148" s="47" t="s">
        <v>218</v>
      </c>
    </row>
    <row r="149" spans="1:6">
      <c r="A149" s="61"/>
      <c r="B149" s="49" t="s">
        <v>219</v>
      </c>
      <c r="C149" s="50" t="s">
        <v>220</v>
      </c>
      <c r="D149" s="51">
        <v>0</v>
      </c>
      <c r="E149" s="51">
        <v>1</v>
      </c>
      <c r="F149" s="51">
        <v>1</v>
      </c>
    </row>
    <row r="150" spans="1:6">
      <c r="A150" s="61"/>
      <c r="B150" s="49" t="s">
        <v>219</v>
      </c>
      <c r="C150" s="50" t="s">
        <v>220</v>
      </c>
      <c r="D150" s="51">
        <v>5</v>
      </c>
      <c r="E150" s="51">
        <v>7</v>
      </c>
      <c r="F150" s="51">
        <v>2</v>
      </c>
    </row>
    <row r="151" spans="1:6">
      <c r="A151" s="61"/>
      <c r="B151" s="49" t="s">
        <v>221</v>
      </c>
      <c r="C151" s="50" t="s">
        <v>222</v>
      </c>
      <c r="D151" s="51">
        <v>0</v>
      </c>
      <c r="E151" s="51">
        <v>1.6</v>
      </c>
      <c r="F151" s="51">
        <v>1.6</v>
      </c>
    </row>
    <row r="152" spans="1:6">
      <c r="A152" s="62"/>
      <c r="B152" s="78" t="s">
        <v>21</v>
      </c>
      <c r="C152" s="79"/>
      <c r="D152" s="79"/>
      <c r="E152" s="80"/>
      <c r="F152" s="34">
        <f>SUM(F136:F151)</f>
        <v>38.431000000000004</v>
      </c>
    </row>
    <row r="153" spans="1:6">
      <c r="A153" s="72" t="s">
        <v>223</v>
      </c>
      <c r="B153" s="6" t="s">
        <v>224</v>
      </c>
      <c r="C153" s="23" t="s">
        <v>225</v>
      </c>
      <c r="D153" s="9">
        <v>18.2</v>
      </c>
      <c r="E153" s="9">
        <v>36.200000000000003</v>
      </c>
      <c r="F153" s="24">
        <f>E153-D153</f>
        <v>18.000000000000004</v>
      </c>
    </row>
    <row r="154" spans="1:6">
      <c r="A154" s="73"/>
      <c r="B154" s="16" t="s">
        <v>226</v>
      </c>
      <c r="C154" s="23" t="s">
        <v>227</v>
      </c>
      <c r="D154" s="9">
        <v>19.3</v>
      </c>
      <c r="E154" s="9">
        <v>27.2</v>
      </c>
      <c r="F154" s="24">
        <f>E154-D154</f>
        <v>7.8999999999999986</v>
      </c>
    </row>
    <row r="155" spans="1:6">
      <c r="A155" s="74"/>
      <c r="B155" s="69" t="s">
        <v>21</v>
      </c>
      <c r="C155" s="70"/>
      <c r="D155" s="70"/>
      <c r="E155" s="71"/>
      <c r="F155" s="19">
        <f>SUM(F153:F154)</f>
        <v>25.900000000000002</v>
      </c>
    </row>
    <row r="156" spans="1:6">
      <c r="A156" s="72" t="s">
        <v>228</v>
      </c>
      <c r="B156" s="6" t="s">
        <v>23</v>
      </c>
      <c r="C156" s="23" t="s">
        <v>229</v>
      </c>
      <c r="D156" s="9">
        <v>145.78</v>
      </c>
      <c r="E156" s="9">
        <v>149.38</v>
      </c>
      <c r="F156" s="24">
        <f>E156-D156</f>
        <v>3.5999999999999943</v>
      </c>
    </row>
    <row r="157" spans="1:6">
      <c r="A157" s="73"/>
      <c r="B157" s="16" t="s">
        <v>230</v>
      </c>
      <c r="C157" s="23" t="s">
        <v>231</v>
      </c>
      <c r="D157" s="9">
        <v>32.18</v>
      </c>
      <c r="E157" s="9">
        <v>34.423999999999999</v>
      </c>
      <c r="F157" s="24">
        <f t="shared" ref="F157:F160" si="12">E157-D157</f>
        <v>2.2439999999999998</v>
      </c>
    </row>
    <row r="158" spans="1:6">
      <c r="A158" s="73"/>
      <c r="B158" s="81" t="s">
        <v>232</v>
      </c>
      <c r="C158" s="66" t="s">
        <v>233</v>
      </c>
      <c r="D158" s="10">
        <v>0.98799999999999999</v>
      </c>
      <c r="E158" s="10">
        <v>5.6</v>
      </c>
      <c r="F158" s="24">
        <f t="shared" si="12"/>
        <v>4.6120000000000001</v>
      </c>
    </row>
    <row r="159" spans="1:6">
      <c r="A159" s="73"/>
      <c r="B159" s="82"/>
      <c r="C159" s="67"/>
      <c r="D159" s="10">
        <v>15.4</v>
      </c>
      <c r="E159" s="10">
        <v>25.9</v>
      </c>
      <c r="F159" s="24">
        <f t="shared" si="12"/>
        <v>10.499999999999998</v>
      </c>
    </row>
    <row r="160" spans="1:6">
      <c r="A160" s="73"/>
      <c r="B160" s="83"/>
      <c r="C160" s="68"/>
      <c r="D160" s="9">
        <v>38.200000000000003</v>
      </c>
      <c r="E160" s="9">
        <v>40.799999999999997</v>
      </c>
      <c r="F160" s="24">
        <f t="shared" si="12"/>
        <v>2.5999999999999943</v>
      </c>
    </row>
    <row r="161" spans="1:6">
      <c r="A161" s="74"/>
      <c r="B161" s="69" t="s">
        <v>21</v>
      </c>
      <c r="C161" s="70"/>
      <c r="D161" s="70"/>
      <c r="E161" s="71"/>
      <c r="F161" s="19">
        <f>SUM(F156:F160)</f>
        <v>23.555999999999987</v>
      </c>
    </row>
    <row r="162" spans="1:6">
      <c r="A162" s="72" t="s">
        <v>234</v>
      </c>
      <c r="B162" s="6" t="s">
        <v>235</v>
      </c>
      <c r="C162" s="23" t="s">
        <v>236</v>
      </c>
      <c r="D162" s="9">
        <v>33.576999999999998</v>
      </c>
      <c r="E162" s="9">
        <v>33.844000000000001</v>
      </c>
      <c r="F162" s="19">
        <f>E162-D162</f>
        <v>0.26700000000000301</v>
      </c>
    </row>
    <row r="163" spans="1:6">
      <c r="A163" s="73"/>
      <c r="B163" s="16" t="s">
        <v>237</v>
      </c>
      <c r="C163" s="23" t="s">
        <v>238</v>
      </c>
      <c r="D163" s="9">
        <v>10.38</v>
      </c>
      <c r="E163" s="9">
        <v>26.7</v>
      </c>
      <c r="F163" s="19">
        <f>E163-D163</f>
        <v>16.32</v>
      </c>
    </row>
    <row r="164" spans="1:6">
      <c r="A164" s="73"/>
      <c r="B164" s="16" t="s">
        <v>239</v>
      </c>
      <c r="C164" s="23" t="s">
        <v>240</v>
      </c>
      <c r="D164" s="10">
        <v>7.1</v>
      </c>
      <c r="E164" s="10">
        <v>20</v>
      </c>
      <c r="F164" s="19">
        <f t="shared" ref="F164:F175" si="13">E164-D164</f>
        <v>12.9</v>
      </c>
    </row>
    <row r="165" spans="1:6">
      <c r="A165" s="73"/>
      <c r="B165" s="16" t="s">
        <v>241</v>
      </c>
      <c r="C165" s="14" t="s">
        <v>242</v>
      </c>
      <c r="D165" s="10">
        <v>50.1</v>
      </c>
      <c r="E165" s="10">
        <v>66.5</v>
      </c>
      <c r="F165" s="19">
        <f t="shared" si="13"/>
        <v>16.399999999999999</v>
      </c>
    </row>
    <row r="166" spans="1:6">
      <c r="A166" s="73"/>
      <c r="B166" s="13" t="s">
        <v>243</v>
      </c>
      <c r="C166" s="14" t="s">
        <v>244</v>
      </c>
      <c r="D166" s="9">
        <v>0</v>
      </c>
      <c r="E166" s="9">
        <v>3.395</v>
      </c>
      <c r="F166" s="19">
        <f t="shared" si="13"/>
        <v>3.395</v>
      </c>
    </row>
    <row r="167" spans="1:6">
      <c r="A167" s="73"/>
      <c r="B167" s="6" t="s">
        <v>245</v>
      </c>
      <c r="C167" s="8" t="s">
        <v>246</v>
      </c>
      <c r="D167" s="9">
        <v>6.3</v>
      </c>
      <c r="E167" s="9">
        <v>11.95</v>
      </c>
      <c r="F167" s="19">
        <f t="shared" si="13"/>
        <v>5.6499999999999995</v>
      </c>
    </row>
    <row r="168" spans="1:6">
      <c r="A168" s="73"/>
      <c r="B168" s="6" t="s">
        <v>247</v>
      </c>
      <c r="C168" s="8" t="s">
        <v>248</v>
      </c>
      <c r="D168" s="9">
        <v>0</v>
      </c>
      <c r="E168" s="9">
        <v>6.681</v>
      </c>
      <c r="F168" s="19">
        <f t="shared" si="13"/>
        <v>6.681</v>
      </c>
    </row>
    <row r="169" spans="1:6">
      <c r="A169" s="73"/>
      <c r="B169" s="6" t="s">
        <v>249</v>
      </c>
      <c r="C169" s="8" t="s">
        <v>250</v>
      </c>
      <c r="D169" s="9">
        <v>5.3230000000000004</v>
      </c>
      <c r="E169" s="9">
        <v>6.8730000000000002</v>
      </c>
      <c r="F169" s="19">
        <f t="shared" si="13"/>
        <v>1.5499999999999998</v>
      </c>
    </row>
    <row r="170" spans="1:6">
      <c r="A170" s="73"/>
      <c r="B170" s="6" t="s">
        <v>251</v>
      </c>
      <c r="C170" s="8" t="s">
        <v>252</v>
      </c>
      <c r="D170" s="9">
        <v>5.2750000000000004</v>
      </c>
      <c r="E170" s="9">
        <v>11.957000000000001</v>
      </c>
      <c r="F170" s="19">
        <f t="shared" si="13"/>
        <v>6.6820000000000004</v>
      </c>
    </row>
    <row r="171" spans="1:6">
      <c r="A171" s="73"/>
      <c r="B171" s="6" t="s">
        <v>253</v>
      </c>
      <c r="C171" s="8" t="s">
        <v>254</v>
      </c>
      <c r="D171" s="9">
        <v>1.78</v>
      </c>
      <c r="E171" s="9">
        <v>10</v>
      </c>
      <c r="F171" s="19">
        <f t="shared" si="13"/>
        <v>8.2200000000000006</v>
      </c>
    </row>
    <row r="172" spans="1:6">
      <c r="A172" s="73"/>
      <c r="B172" s="6" t="s">
        <v>255</v>
      </c>
      <c r="C172" s="8" t="s">
        <v>256</v>
      </c>
      <c r="D172" s="9">
        <v>2.0510000000000002</v>
      </c>
      <c r="E172" s="9">
        <v>4.9589999999999996</v>
      </c>
      <c r="F172" s="19">
        <f t="shared" si="13"/>
        <v>2.9079999999999995</v>
      </c>
    </row>
    <row r="173" spans="1:6">
      <c r="A173" s="73"/>
      <c r="B173" s="6" t="s">
        <v>257</v>
      </c>
      <c r="C173" s="8" t="s">
        <v>258</v>
      </c>
      <c r="D173" s="9">
        <v>1.81</v>
      </c>
      <c r="E173" s="9">
        <v>4.79</v>
      </c>
      <c r="F173" s="19">
        <f t="shared" si="13"/>
        <v>2.98</v>
      </c>
    </row>
    <row r="174" spans="1:6">
      <c r="A174" s="74"/>
      <c r="B174" s="69" t="s">
        <v>21</v>
      </c>
      <c r="C174" s="70"/>
      <c r="D174" s="70"/>
      <c r="E174" s="71"/>
      <c r="F174" s="19">
        <f>SUM(F162:F173)</f>
        <v>83.953000000000003</v>
      </c>
    </row>
    <row r="175" spans="1:6">
      <c r="A175" s="73" t="s">
        <v>259</v>
      </c>
      <c r="B175" s="6" t="s">
        <v>241</v>
      </c>
      <c r="C175" s="23" t="s">
        <v>260</v>
      </c>
      <c r="D175" s="9">
        <v>32.200000000000003</v>
      </c>
      <c r="E175" s="9">
        <v>50.1</v>
      </c>
      <c r="F175" s="19">
        <f t="shared" si="13"/>
        <v>17.899999999999999</v>
      </c>
    </row>
    <row r="176" spans="1:6">
      <c r="A176" s="74"/>
      <c r="B176" s="78" t="s">
        <v>21</v>
      </c>
      <c r="C176" s="79"/>
      <c r="D176" s="79"/>
      <c r="E176" s="80"/>
      <c r="F176" s="34">
        <f>SUM(F175:F175)</f>
        <v>17.899999999999999</v>
      </c>
    </row>
    <row r="177" spans="1:6">
      <c r="A177" s="73" t="s">
        <v>261</v>
      </c>
      <c r="B177" s="75" t="s">
        <v>262</v>
      </c>
      <c r="C177" s="76" t="s">
        <v>263</v>
      </c>
      <c r="D177" s="9">
        <v>50</v>
      </c>
      <c r="E177" s="9">
        <v>56</v>
      </c>
      <c r="F177" s="35">
        <f>E177-D177</f>
        <v>6</v>
      </c>
    </row>
    <row r="178" spans="1:6">
      <c r="A178" s="73"/>
      <c r="B178" s="75"/>
      <c r="C178" s="77"/>
      <c r="D178" s="9">
        <v>79</v>
      </c>
      <c r="E178" s="37">
        <v>79.144000000000005</v>
      </c>
      <c r="F178" s="35">
        <f>E178-D178</f>
        <v>0.14400000000000546</v>
      </c>
    </row>
    <row r="179" spans="1:6">
      <c r="A179" s="73"/>
      <c r="B179" s="6" t="s">
        <v>264</v>
      </c>
      <c r="C179" s="28" t="s">
        <v>265</v>
      </c>
      <c r="D179" s="34">
        <v>10.02</v>
      </c>
      <c r="E179" s="34">
        <v>21.3</v>
      </c>
      <c r="F179" s="34">
        <f t="shared" ref="F179:F184" si="14">E179-D179</f>
        <v>11.280000000000001</v>
      </c>
    </row>
    <row r="180" spans="1:6">
      <c r="A180" s="74"/>
      <c r="B180" s="78" t="s">
        <v>21</v>
      </c>
      <c r="C180" s="79"/>
      <c r="D180" s="79"/>
      <c r="E180" s="80"/>
      <c r="F180" s="34">
        <f>SUM(F177:F179)</f>
        <v>17.424000000000007</v>
      </c>
    </row>
    <row r="181" spans="1:6">
      <c r="A181" s="53" t="s">
        <v>266</v>
      </c>
      <c r="B181" s="58" t="s">
        <v>267</v>
      </c>
      <c r="C181" s="56" t="s">
        <v>268</v>
      </c>
      <c r="D181" s="34">
        <v>14.3</v>
      </c>
      <c r="E181" s="34">
        <v>17.649999999999999</v>
      </c>
      <c r="F181" s="34">
        <f t="shared" si="14"/>
        <v>3.3499999999999979</v>
      </c>
    </row>
    <row r="182" spans="1:6">
      <c r="A182" s="54"/>
      <c r="B182" s="59"/>
      <c r="C182" s="57"/>
      <c r="D182" s="34">
        <v>19.7</v>
      </c>
      <c r="E182" s="34">
        <v>21.7</v>
      </c>
      <c r="F182" s="34">
        <f t="shared" si="14"/>
        <v>2</v>
      </c>
    </row>
    <row r="183" spans="1:6">
      <c r="A183" s="54"/>
      <c r="B183" s="42" t="s">
        <v>269</v>
      </c>
      <c r="C183" s="43" t="s">
        <v>270</v>
      </c>
      <c r="D183" s="34">
        <v>0</v>
      </c>
      <c r="E183" s="34">
        <v>9</v>
      </c>
      <c r="F183" s="34">
        <f t="shared" si="14"/>
        <v>9</v>
      </c>
    </row>
    <row r="184" spans="1:6">
      <c r="A184" s="54"/>
      <c r="B184" s="6" t="s">
        <v>271</v>
      </c>
      <c r="C184" s="23" t="s">
        <v>272</v>
      </c>
      <c r="D184" s="9">
        <v>4.165</v>
      </c>
      <c r="E184" s="9">
        <v>15.4</v>
      </c>
      <c r="F184" s="34">
        <f t="shared" si="14"/>
        <v>11.234999999999999</v>
      </c>
    </row>
    <row r="185" spans="1:6">
      <c r="A185" s="55"/>
      <c r="B185" s="78" t="s">
        <v>21</v>
      </c>
      <c r="C185" s="79"/>
      <c r="D185" s="79"/>
      <c r="E185" s="80"/>
      <c r="F185" s="34">
        <f>SUM(F181:F184)</f>
        <v>25.584999999999997</v>
      </c>
    </row>
    <row r="187" spans="1:6">
      <c r="E187" s="3" t="s">
        <v>273</v>
      </c>
      <c r="F187" s="52">
        <f>+F185+F174+F161+F155+F152+F135+F131+F121+F99+F88+F74+F71+F63+F58+F54+F49+F47+F30+F24+F21+F18+F14+F12</f>
        <v>698.94299999999998</v>
      </c>
    </row>
  </sheetData>
  <mergeCells count="95">
    <mergeCell ref="A2:F2"/>
    <mergeCell ref="A3:F3"/>
    <mergeCell ref="A4:A5"/>
    <mergeCell ref="B4:B5"/>
    <mergeCell ref="C4:C5"/>
    <mergeCell ref="D4:E4"/>
    <mergeCell ref="F4:F5"/>
    <mergeCell ref="B152:E152"/>
    <mergeCell ref="C91:C94"/>
    <mergeCell ref="C95:C97"/>
    <mergeCell ref="B91:B94"/>
    <mergeCell ref="B95:B97"/>
    <mergeCell ref="B118:B119"/>
    <mergeCell ref="B105:B106"/>
    <mergeCell ref="C103:C104"/>
    <mergeCell ref="C105:C106"/>
    <mergeCell ref="B114:B115"/>
    <mergeCell ref="C114:C115"/>
    <mergeCell ref="B14:E14"/>
    <mergeCell ref="A13:A14"/>
    <mergeCell ref="B12:E12"/>
    <mergeCell ref="C15:C17"/>
    <mergeCell ref="A132:A135"/>
    <mergeCell ref="B135:E135"/>
    <mergeCell ref="A48:A49"/>
    <mergeCell ref="B49:E49"/>
    <mergeCell ref="B54:E54"/>
    <mergeCell ref="C28:C29"/>
    <mergeCell ref="B28:B29"/>
    <mergeCell ref="B47:E47"/>
    <mergeCell ref="A50:A54"/>
    <mergeCell ref="A31:A47"/>
    <mergeCell ref="B25:B27"/>
    <mergeCell ref="C25:C27"/>
    <mergeCell ref="A25:A30"/>
    <mergeCell ref="B30:E30"/>
    <mergeCell ref="B18:E18"/>
    <mergeCell ref="A15:A18"/>
    <mergeCell ref="B15:B17"/>
    <mergeCell ref="A19:A21"/>
    <mergeCell ref="B21:E21"/>
    <mergeCell ref="A22:A24"/>
    <mergeCell ref="B24:E24"/>
    <mergeCell ref="A55:A58"/>
    <mergeCell ref="B58:E58"/>
    <mergeCell ref="A59:A63"/>
    <mergeCell ref="B63:E63"/>
    <mergeCell ref="B64:B65"/>
    <mergeCell ref="C64:C65"/>
    <mergeCell ref="A64:A71"/>
    <mergeCell ref="B71:E71"/>
    <mergeCell ref="B66:B67"/>
    <mergeCell ref="C66:C67"/>
    <mergeCell ref="C89:C90"/>
    <mergeCell ref="B89:B90"/>
    <mergeCell ref="A89:A99"/>
    <mergeCell ref="B99:E99"/>
    <mergeCell ref="A72:A74"/>
    <mergeCell ref="B74:E74"/>
    <mergeCell ref="A75:A88"/>
    <mergeCell ref="B75:B76"/>
    <mergeCell ref="C75:C76"/>
    <mergeCell ref="B88:E88"/>
    <mergeCell ref="B158:B160"/>
    <mergeCell ref="B185:E185"/>
    <mergeCell ref="A162:A174"/>
    <mergeCell ref="B174:E174"/>
    <mergeCell ref="C118:C119"/>
    <mergeCell ref="B121:E121"/>
    <mergeCell ref="A122:A131"/>
    <mergeCell ref="B125:B126"/>
    <mergeCell ref="B123:B124"/>
    <mergeCell ref="C123:C124"/>
    <mergeCell ref="C125:C126"/>
    <mergeCell ref="B131:E131"/>
    <mergeCell ref="A100:A121"/>
    <mergeCell ref="B100:B102"/>
    <mergeCell ref="C100:C102"/>
    <mergeCell ref="B103:B104"/>
    <mergeCell ref="A181:A185"/>
    <mergeCell ref="C181:C182"/>
    <mergeCell ref="B181:B182"/>
    <mergeCell ref="A136:A152"/>
    <mergeCell ref="A6:A12"/>
    <mergeCell ref="C158:C160"/>
    <mergeCell ref="B161:E161"/>
    <mergeCell ref="A153:A155"/>
    <mergeCell ref="B155:E155"/>
    <mergeCell ref="B177:B178"/>
    <mergeCell ref="C177:C178"/>
    <mergeCell ref="A177:A180"/>
    <mergeCell ref="B180:E180"/>
    <mergeCell ref="A175:A176"/>
    <mergeCell ref="B176:E176"/>
    <mergeCell ref="A156:A1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LVCeli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Mesters</dc:creator>
  <cp:keywords/>
  <dc:description/>
  <cp:lastModifiedBy>Elīna Pankovska</cp:lastModifiedBy>
  <cp:revision/>
  <dcterms:created xsi:type="dcterms:W3CDTF">2009-09-14T07:00:59Z</dcterms:created>
  <dcterms:modified xsi:type="dcterms:W3CDTF">2022-02-23T07:44:04Z</dcterms:modified>
  <cp:category/>
  <cp:contentStatus/>
</cp:coreProperties>
</file>