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00" windowHeight="7830" activeTab="0"/>
  </bookViews>
  <sheets>
    <sheet name="Tāme PII M5 2023 Skola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<sst xmlns="http://schemas.openxmlformats.org/spreadsheetml/2006/main" count="46" uniqueCount="46">
  <si>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Apliecinu, ka tāmē iekļautie izdevumi ir veikti izmaksu periodā, tie atbilst normatīvajiem aktiem par izmaksu ekonomisko klasifikāciju, norādītā informācija ir patiesa , aprēķins sakrīt ar iestādes gada pārskata datiem, kas iesniegti Valsts ieņēmumu dienestā</t>
  </si>
  <si>
    <t xml:space="preserve">    (paraksts, vārds, uzvārds, amats)</t>
  </si>
  <si>
    <t xml:space="preserve">Izglītības iestāde: Privātā sākumskola "Namiņš" </t>
  </si>
  <si>
    <t>Izglītības iestādes dibinātājs: Mēs pieci, SIA</t>
  </si>
  <si>
    <t>Reģistrācijas Nr.40103338512</t>
  </si>
  <si>
    <t>Juridiskā adrese: Āraišu iela 32, Rīga, LV-1039</t>
  </si>
  <si>
    <t>Pirmsskolas izglītības iestādes programmas īstenošanas adrese/-s: Āraišu iela 32, Rīga, LV-1039</t>
  </si>
  <si>
    <t>EKK kods</t>
  </si>
  <si>
    <t>Izmaksu veidi</t>
  </si>
  <si>
    <t>1100 - M</t>
  </si>
  <si>
    <t>Atalgojums no valsts mērķdotācijas</t>
  </si>
  <si>
    <t>Darba devēja soc.apdrošināšanas iemaksas</t>
  </si>
  <si>
    <t>1200 - M</t>
  </si>
  <si>
    <t>Darba devēja soc.apdrošināšanas iemaksas no mērķdotācijas</t>
  </si>
  <si>
    <t>Iekšzemes mācību, darba un dienesta komandējumi, dienesta, darba braucieni</t>
  </si>
  <si>
    <t>Pakalpojumi</t>
  </si>
  <si>
    <t xml:space="preserve">    Pasta, telefona un citi sakaru pakalpojumi</t>
  </si>
  <si>
    <t xml:space="preserve">    Izdevumi par komunālajiem pakalpojumiem</t>
  </si>
  <si>
    <t xml:space="preserve">    Iestādes administratīvie izdevumi un ar iestādes darbības nodrošināšanu saistītie izdevumi</t>
  </si>
  <si>
    <t xml:space="preserve">    Remontdarbi un telpu uzturēšana</t>
  </si>
  <si>
    <t xml:space="preserve">    Informācijas tehnoloģiju pakalpojumi</t>
  </si>
  <si>
    <t xml:space="preserve">    Īres un nomas maksa (izņemot transportlīdzekļu nomas maksu (EKK 2262))</t>
  </si>
  <si>
    <t>Materiāli</t>
  </si>
  <si>
    <t xml:space="preserve">    Biroja preces un inventārs</t>
  </si>
  <si>
    <t xml:space="preserve">    Kurināmais un enerģētiskie materiāli  (izņemot degvielas izdevumus (EKK 2322))</t>
  </si>
  <si>
    <t xml:space="preserve">    Zāles, ķimikālijas, laboratorijas preces, medicīniskās ierīces, medicīniskie instrumenti, laboratorijas dzīvnieki un to uzturēšana</t>
  </si>
  <si>
    <t xml:space="preserve">    Kārtējā remonta un iestāžu uzturēšanas materiāli</t>
  </si>
  <si>
    <t xml:space="preserve">    Valsts un pašvaldību aprūpē un apgādē esošo personu uzturēšana (izņemot ēdināšanas izdevumus (EKK 2363))</t>
  </si>
  <si>
    <t xml:space="preserve">    Mācību līdzekļi un materiāli</t>
  </si>
  <si>
    <t>2370 - M</t>
  </si>
  <si>
    <t xml:space="preserve">    Mācību līdzekļi un materiāli - Valsts mērķdotācija</t>
  </si>
  <si>
    <r>
      <rPr>
        <sz val="12"/>
        <rFont val="Times New Roman"/>
        <family val="1"/>
      </rPr>
      <t>Bibliotēku krājumi</t>
    </r>
    <r>
      <rPr>
        <i/>
        <sz val="12"/>
        <rFont val="Times New Roman"/>
        <family val="1"/>
      </rPr>
      <t xml:space="preserve">  (neieskaitot mērķdotāciju mācību materiāliem)</t>
    </r>
  </si>
  <si>
    <t>5233 - M</t>
  </si>
  <si>
    <t>Bibliotēku krājumi - Valsts mērķdotācija</t>
  </si>
  <si>
    <t>Kopā izdevumi:</t>
  </si>
  <si>
    <t>Kopā izgl. iestādes līdzekļi</t>
  </si>
  <si>
    <t>Izmaksas 1 audzēknim (gadā)</t>
  </si>
  <si>
    <t>Izmaksas 1 audzēknim (mēnesī)</t>
  </si>
  <si>
    <t>Atalgojums no uzņēmuma līdzekļiem</t>
  </si>
  <si>
    <t>Tālrunis: 26443766</t>
  </si>
  <si>
    <t>E-pasta adrese: namins2000@inbox.lv</t>
  </si>
  <si>
    <t>Izmaksas pēc 2023.g. faktiskajām izmaksām (pēc naudas plūsmas principa)</t>
  </si>
  <si>
    <t xml:space="preserve">Tāme 2023.gadam. </t>
  </si>
  <si>
    <t>Skolēnu skaits (uz 01.09.2023.)</t>
  </si>
  <si>
    <t>Datums: 12.02.2024.</t>
  </si>
  <si>
    <t>Dibinātāja parakst tiesīgā persona: valdes locekle Sandra Indriksone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</si>
</sst>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000"/>
    <numFmt numFmtId="172" formatCode="0.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5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/>
      <right style="thin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 horizontal="justify" vertical="top"/>
    </xf>
    <xf numFmtId="0" fontId="0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9" fillId="0" borderId="0" xfId="60" applyFont="1">
      <alignment/>
      <protection/>
    </xf>
    <xf numFmtId="0" fontId="8" fillId="0" borderId="0" xfId="60" applyFont="1" applyAlignment="1">
      <alignment/>
      <protection/>
    </xf>
    <xf numFmtId="0" fontId="8" fillId="0" borderId="0" xfId="60" applyFont="1" applyAlignment="1">
      <alignment wrapText="1"/>
      <protection/>
    </xf>
    <xf numFmtId="0" fontId="9" fillId="0" borderId="0" xfId="60" applyFont="1" applyAlignment="1">
      <alignment horizontal="center"/>
      <protection/>
    </xf>
    <xf numFmtId="0" fontId="9" fillId="0" borderId="0" xfId="60" applyFont="1" applyAlignment="1">
      <alignment horizontal="center" wrapText="1"/>
      <protection/>
    </xf>
    <xf numFmtId="2" fontId="10" fillId="33" borderId="10" xfId="60" applyNumberFormat="1" applyFont="1" applyFill="1" applyBorder="1" applyAlignment="1">
      <alignment horizontal="center" vertical="center" wrapText="1"/>
      <protection/>
    </xf>
    <xf numFmtId="0" fontId="10" fillId="33" borderId="11" xfId="60" applyFont="1" applyFill="1" applyBorder="1" applyAlignment="1">
      <alignment horizontal="center" vertical="center" wrapText="1"/>
      <protection/>
    </xf>
    <xf numFmtId="0" fontId="11" fillId="34" borderId="12" xfId="60" applyFont="1" applyFill="1" applyBorder="1" applyAlignment="1">
      <alignment horizontal="center"/>
      <protection/>
    </xf>
    <xf numFmtId="0" fontId="11" fillId="34" borderId="13" xfId="60" applyFont="1" applyFill="1" applyBorder="1" applyAlignment="1">
      <alignment horizontal="left" wrapText="1"/>
      <protection/>
    </xf>
    <xf numFmtId="4" fontId="11" fillId="34" borderId="14" xfId="60" applyNumberFormat="1" applyFont="1" applyFill="1" applyBorder="1" applyAlignment="1">
      <alignment horizontal="center"/>
      <protection/>
    </xf>
    <xf numFmtId="0" fontId="12" fillId="34" borderId="12" xfId="60" applyFont="1" applyFill="1" applyBorder="1" applyAlignment="1">
      <alignment horizontal="center"/>
      <protection/>
    </xf>
    <xf numFmtId="0" fontId="12" fillId="34" borderId="13" xfId="60" applyFont="1" applyFill="1" applyBorder="1" applyAlignment="1">
      <alignment horizontal="left" wrapText="1"/>
      <protection/>
    </xf>
    <xf numFmtId="4" fontId="12" fillId="34" borderId="14" xfId="60" applyNumberFormat="1" applyFont="1" applyFill="1" applyBorder="1" applyAlignment="1">
      <alignment horizontal="center"/>
      <protection/>
    </xf>
    <xf numFmtId="0" fontId="11" fillId="34" borderId="13" xfId="60" applyFont="1" applyFill="1" applyBorder="1" applyAlignment="1">
      <alignment wrapText="1"/>
      <protection/>
    </xf>
    <xf numFmtId="4" fontId="11" fillId="34" borderId="15" xfId="60" applyNumberFormat="1" applyFont="1" applyFill="1" applyBorder="1" applyAlignment="1">
      <alignment horizontal="center"/>
      <protection/>
    </xf>
    <xf numFmtId="0" fontId="12" fillId="0" borderId="12" xfId="60" applyFont="1" applyBorder="1" applyAlignment="1">
      <alignment horizontal="right"/>
      <protection/>
    </xf>
    <xf numFmtId="0" fontId="12" fillId="0" borderId="13" xfId="60" applyFont="1" applyBorder="1" applyAlignment="1">
      <alignment horizontal="right" wrapText="1"/>
      <protection/>
    </xf>
    <xf numFmtId="4" fontId="12" fillId="0" borderId="14" xfId="60" applyNumberFormat="1" applyFont="1" applyFill="1" applyBorder="1" applyAlignment="1">
      <alignment horizontal="center"/>
      <protection/>
    </xf>
    <xf numFmtId="0" fontId="12" fillId="34" borderId="12" xfId="60" applyFont="1" applyFill="1" applyBorder="1" applyAlignment="1">
      <alignment horizontal="right"/>
      <protection/>
    </xf>
    <xf numFmtId="0" fontId="12" fillId="34" borderId="13" xfId="60" applyFont="1" applyFill="1" applyBorder="1" applyAlignment="1">
      <alignment horizontal="right" wrapText="1"/>
      <protection/>
    </xf>
    <xf numFmtId="4" fontId="12" fillId="34" borderId="14" xfId="60" applyNumberFormat="1" applyFont="1" applyFill="1" applyBorder="1" applyAlignment="1">
      <alignment horizontal="center"/>
      <protection/>
    </xf>
    <xf numFmtId="0" fontId="11" fillId="34" borderId="16" xfId="60" applyFont="1" applyFill="1" applyBorder="1" applyAlignment="1">
      <alignment horizontal="center"/>
      <protection/>
    </xf>
    <xf numFmtId="0" fontId="12" fillId="34" borderId="17" xfId="60" applyFont="1" applyFill="1" applyBorder="1" applyAlignment="1">
      <alignment horizontal="left" wrapText="1"/>
      <protection/>
    </xf>
    <xf numFmtId="4" fontId="11" fillId="34" borderId="18" xfId="60" applyNumberFormat="1" applyFont="1" applyFill="1" applyBorder="1" applyAlignment="1">
      <alignment horizontal="center"/>
      <protection/>
    </xf>
    <xf numFmtId="0" fontId="12" fillId="34" borderId="19" xfId="60" applyFont="1" applyFill="1" applyBorder="1" applyAlignment="1">
      <alignment horizontal="center"/>
      <protection/>
    </xf>
    <xf numFmtId="0" fontId="12" fillId="34" borderId="20" xfId="60" applyFont="1" applyFill="1" applyBorder="1" applyAlignment="1">
      <alignment horizontal="left" wrapText="1"/>
      <protection/>
    </xf>
    <xf numFmtId="4" fontId="12" fillId="34" borderId="21" xfId="60" applyNumberFormat="1" applyFont="1" applyFill="1" applyBorder="1" applyAlignment="1">
      <alignment horizontal="center"/>
      <protection/>
    </xf>
    <xf numFmtId="0" fontId="10" fillId="0" borderId="22" xfId="60" applyFont="1" applyBorder="1" applyAlignment="1">
      <alignment horizontal="center"/>
      <protection/>
    </xf>
    <xf numFmtId="0" fontId="10" fillId="0" borderId="23" xfId="60" applyFont="1" applyBorder="1" applyAlignment="1">
      <alignment horizontal="left" wrapText="1"/>
      <protection/>
    </xf>
    <xf numFmtId="4" fontId="10" fillId="0" borderId="24" xfId="60" applyNumberFormat="1" applyFont="1" applyBorder="1" applyAlignment="1">
      <alignment horizontal="center"/>
      <protection/>
    </xf>
    <xf numFmtId="0" fontId="11" fillId="0" borderId="12" xfId="60" applyFont="1" applyBorder="1" applyAlignment="1">
      <alignment horizontal="center"/>
      <protection/>
    </xf>
    <xf numFmtId="0" fontId="11" fillId="0" borderId="13" xfId="60" applyFont="1" applyBorder="1" applyAlignment="1">
      <alignment horizontal="center" wrapText="1"/>
      <protection/>
    </xf>
    <xf numFmtId="4" fontId="10" fillId="0" borderId="25" xfId="60" applyNumberFormat="1" applyFont="1" applyBorder="1" applyAlignment="1">
      <alignment horizontal="center"/>
      <protection/>
    </xf>
    <xf numFmtId="0" fontId="11" fillId="0" borderId="13" xfId="60" applyFont="1" applyBorder="1" applyAlignment="1">
      <alignment horizontal="left" wrapText="1"/>
      <protection/>
    </xf>
    <xf numFmtId="4" fontId="11" fillId="0" borderId="15" xfId="60" applyNumberFormat="1" applyFont="1" applyFill="1" applyBorder="1" applyAlignment="1">
      <alignment horizontal="center"/>
      <protection/>
    </xf>
    <xf numFmtId="0" fontId="11" fillId="0" borderId="14" xfId="60" applyNumberFormat="1" applyFont="1" applyBorder="1" applyAlignment="1">
      <alignment horizontal="center"/>
      <protection/>
    </xf>
    <xf numFmtId="4" fontId="11" fillId="0" borderId="14" xfId="60" applyNumberFormat="1" applyFont="1" applyFill="1" applyBorder="1" applyAlignment="1">
      <alignment horizontal="center"/>
      <protection/>
    </xf>
    <xf numFmtId="0" fontId="10" fillId="0" borderId="13" xfId="60" applyFont="1" applyBorder="1" applyAlignment="1">
      <alignment horizontal="left" wrapText="1"/>
      <protection/>
    </xf>
    <xf numFmtId="4" fontId="10" fillId="0" borderId="14" xfId="60" applyNumberFormat="1" applyFont="1" applyFill="1" applyBorder="1" applyAlignment="1">
      <alignment horizontal="center"/>
      <protection/>
    </xf>
    <xf numFmtId="0" fontId="11" fillId="0" borderId="19" xfId="60" applyFont="1" applyBorder="1" applyAlignment="1">
      <alignment horizontal="center"/>
      <protection/>
    </xf>
    <xf numFmtId="0" fontId="51" fillId="0" borderId="20" xfId="60" applyFont="1" applyBorder="1" applyAlignment="1">
      <alignment horizontal="right" wrapText="1"/>
      <protection/>
    </xf>
    <xf numFmtId="0" fontId="11" fillId="0" borderId="26" xfId="60" applyFont="1" applyBorder="1" applyAlignment="1">
      <alignment horizontal="center"/>
      <protection/>
    </xf>
    <xf numFmtId="0" fontId="8" fillId="0" borderId="0" xfId="60" applyFont="1" applyAlignment="1">
      <alignment horizontal="center"/>
      <protection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arasts 7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25">
      <selection activeCell="B49" sqref="B49"/>
    </sheetView>
  </sheetViews>
  <sheetFormatPr defaultColWidth="9.140625" defaultRowHeight="12.75"/>
  <cols>
    <col min="1" max="1" width="7.8515625" style="0" customWidth="1"/>
    <col min="2" max="2" width="86.421875" style="0" customWidth="1"/>
    <col min="3" max="3" width="15.8515625" style="0" customWidth="1"/>
  </cols>
  <sheetData>
    <row r="1" spans="1:3" ht="12.75">
      <c r="A1" s="2"/>
      <c r="B1" s="6" t="s">
        <v>3</v>
      </c>
      <c r="C1" s="1"/>
    </row>
    <row r="2" spans="1:3" ht="12.75">
      <c r="A2" s="2"/>
      <c r="B2" s="6" t="s">
        <v>2</v>
      </c>
      <c r="C2" s="1"/>
    </row>
    <row r="3" spans="1:3" ht="12.75">
      <c r="A3" s="2"/>
      <c r="B3" s="6" t="s">
        <v>4</v>
      </c>
      <c r="C3" s="1"/>
    </row>
    <row r="4" spans="1:3" ht="12.75">
      <c r="A4" s="2"/>
      <c r="B4" s="6" t="s">
        <v>5</v>
      </c>
      <c r="C4" s="1"/>
    </row>
    <row r="5" spans="1:3" ht="12.75">
      <c r="A5" s="2"/>
      <c r="B5" s="6" t="s">
        <v>6</v>
      </c>
      <c r="C5" s="1"/>
    </row>
    <row r="6" spans="1:3" ht="12.75">
      <c r="A6" s="2"/>
      <c r="B6" s="6" t="s">
        <v>39</v>
      </c>
      <c r="C6" s="1"/>
    </row>
    <row r="7" spans="1:3" ht="12.75">
      <c r="A7" s="2"/>
      <c r="B7" s="6" t="s">
        <v>40</v>
      </c>
      <c r="C7" s="1"/>
    </row>
    <row r="8" spans="1:3" ht="12.75">
      <c r="A8" s="2"/>
      <c r="B8" s="6"/>
      <c r="C8" s="1"/>
    </row>
    <row r="10" spans="1:3" ht="18.75">
      <c r="A10" s="54" t="s">
        <v>42</v>
      </c>
      <c r="B10" s="54"/>
      <c r="C10" s="12"/>
    </row>
    <row r="11" spans="1:3" ht="18.75">
      <c r="A11" s="13"/>
      <c r="B11" s="14"/>
      <c r="C11" s="12"/>
    </row>
    <row r="12" spans="1:3" ht="19.5" thickBot="1">
      <c r="A12" s="15"/>
      <c r="B12" s="16"/>
      <c r="C12" s="12"/>
    </row>
    <row r="13" spans="1:3" ht="110.25">
      <c r="A13" s="17" t="s">
        <v>7</v>
      </c>
      <c r="B13" s="18" t="s">
        <v>8</v>
      </c>
      <c r="C13" s="18" t="s">
        <v>41</v>
      </c>
    </row>
    <row r="14" spans="1:3" ht="15.75">
      <c r="A14" s="19">
        <v>1100</v>
      </c>
      <c r="B14" s="20" t="s">
        <v>38</v>
      </c>
      <c r="C14" s="21">
        <v>144865</v>
      </c>
    </row>
    <row r="15" spans="1:3" ht="15.75">
      <c r="A15" s="22" t="s">
        <v>9</v>
      </c>
      <c r="B15" s="23" t="s">
        <v>10</v>
      </c>
      <c r="C15" s="24">
        <v>52561</v>
      </c>
    </row>
    <row r="16" spans="1:3" ht="15.75">
      <c r="A16" s="19">
        <v>1200</v>
      </c>
      <c r="B16" s="20" t="s">
        <v>11</v>
      </c>
      <c r="C16" s="21">
        <v>34174</v>
      </c>
    </row>
    <row r="17" spans="1:3" ht="15.75">
      <c r="A17" s="22" t="s">
        <v>12</v>
      </c>
      <c r="B17" s="23" t="s">
        <v>13</v>
      </c>
      <c r="C17" s="24">
        <v>12399</v>
      </c>
    </row>
    <row r="18" spans="1:3" ht="15.75">
      <c r="A18" s="19">
        <v>2110</v>
      </c>
      <c r="B18" s="25" t="s">
        <v>14</v>
      </c>
      <c r="C18" s="21"/>
    </row>
    <row r="19" spans="1:3" ht="15.75">
      <c r="A19" s="19">
        <v>2200</v>
      </c>
      <c r="B19" s="20" t="s">
        <v>15</v>
      </c>
      <c r="C19" s="26">
        <f>C20+C21+C22+C23+C24+C25</f>
        <v>81556</v>
      </c>
    </row>
    <row r="20" spans="1:3" ht="15.75">
      <c r="A20" s="27">
        <v>2210</v>
      </c>
      <c r="B20" s="28" t="s">
        <v>16</v>
      </c>
      <c r="C20" s="29">
        <v>603</v>
      </c>
    </row>
    <row r="21" spans="1:3" ht="15.75">
      <c r="A21" s="27">
        <v>2220</v>
      </c>
      <c r="B21" s="28" t="s">
        <v>17</v>
      </c>
      <c r="C21" s="29">
        <v>23697</v>
      </c>
    </row>
    <row r="22" spans="1:3" ht="31.5">
      <c r="A22" s="27">
        <v>2230</v>
      </c>
      <c r="B22" s="28" t="s">
        <v>18</v>
      </c>
      <c r="C22" s="29">
        <v>20483</v>
      </c>
    </row>
    <row r="23" spans="1:3" ht="15.75">
      <c r="A23" s="27">
        <v>2240</v>
      </c>
      <c r="B23" s="28" t="s">
        <v>19</v>
      </c>
      <c r="C23" s="29">
        <v>0</v>
      </c>
    </row>
    <row r="24" spans="1:3" ht="15.75">
      <c r="A24" s="27">
        <v>2250</v>
      </c>
      <c r="B24" s="28" t="s">
        <v>20</v>
      </c>
      <c r="C24" s="29">
        <v>902</v>
      </c>
    </row>
    <row r="25" spans="1:3" ht="15.75">
      <c r="A25" s="27">
        <v>2260</v>
      </c>
      <c r="B25" s="28" t="s">
        <v>21</v>
      </c>
      <c r="C25" s="29">
        <v>35871</v>
      </c>
    </row>
    <row r="26" spans="1:3" ht="15.75">
      <c r="A26" s="19">
        <v>2300</v>
      </c>
      <c r="B26" s="20" t="s">
        <v>22</v>
      </c>
      <c r="C26" s="26">
        <f>C27+C28+C29+C30+C31+C32+C33</f>
        <v>5550</v>
      </c>
    </row>
    <row r="27" spans="1:3" ht="15.75">
      <c r="A27" s="27">
        <v>2310</v>
      </c>
      <c r="B27" s="28" t="s">
        <v>23</v>
      </c>
      <c r="C27" s="29">
        <v>0</v>
      </c>
    </row>
    <row r="28" spans="1:3" ht="15.75">
      <c r="A28" s="27">
        <v>2320</v>
      </c>
      <c r="B28" s="28" t="s">
        <v>24</v>
      </c>
      <c r="C28" s="29"/>
    </row>
    <row r="29" spans="1:3" ht="31.5">
      <c r="A29" s="27">
        <v>2340</v>
      </c>
      <c r="B29" s="28" t="s">
        <v>25</v>
      </c>
      <c r="C29" s="29"/>
    </row>
    <row r="30" spans="1:3" ht="15.75">
      <c r="A30" s="27">
        <v>2350</v>
      </c>
      <c r="B30" s="28" t="s">
        <v>26</v>
      </c>
      <c r="C30" s="29"/>
    </row>
    <row r="31" spans="1:3" ht="31.5">
      <c r="A31" s="27">
        <v>2360</v>
      </c>
      <c r="B31" s="28" t="s">
        <v>27</v>
      </c>
      <c r="C31" s="29"/>
    </row>
    <row r="32" spans="1:3" ht="15.75">
      <c r="A32" s="27">
        <v>2370</v>
      </c>
      <c r="B32" s="28" t="s">
        <v>28</v>
      </c>
      <c r="C32" s="29">
        <v>3587</v>
      </c>
    </row>
    <row r="33" spans="1:3" ht="15.75">
      <c r="A33" s="30" t="s">
        <v>29</v>
      </c>
      <c r="B33" s="31" t="s">
        <v>30</v>
      </c>
      <c r="C33" s="32">
        <v>1963</v>
      </c>
    </row>
    <row r="34" spans="1:3" ht="15.75">
      <c r="A34" s="33">
        <v>5233</v>
      </c>
      <c r="B34" s="34" t="s">
        <v>31</v>
      </c>
      <c r="C34" s="35"/>
    </row>
    <row r="35" spans="1:3" ht="16.5" thickBot="1">
      <c r="A35" s="36" t="s">
        <v>32</v>
      </c>
      <c r="B35" s="37" t="s">
        <v>33</v>
      </c>
      <c r="C35" s="38"/>
    </row>
    <row r="36" spans="1:3" ht="15.75">
      <c r="A36" s="39"/>
      <c r="B36" s="40" t="s">
        <v>34</v>
      </c>
      <c r="C36" s="41">
        <f>C14+C15+C16+C17+C18+C19+C26+C34+C35</f>
        <v>331105</v>
      </c>
    </row>
    <row r="37" spans="1:3" ht="15.75">
      <c r="A37" s="42"/>
      <c r="B37" s="43"/>
      <c r="C37" s="44"/>
    </row>
    <row r="38" spans="1:3" ht="15.75">
      <c r="A38" s="42"/>
      <c r="B38" s="45" t="s">
        <v>35</v>
      </c>
      <c r="C38" s="46">
        <f>C36-C15-C17-C33-C35</f>
        <v>264182</v>
      </c>
    </row>
    <row r="39" spans="1:3" ht="15.75">
      <c r="A39" s="42"/>
      <c r="B39" s="45" t="s">
        <v>43</v>
      </c>
      <c r="C39" s="47">
        <v>47</v>
      </c>
    </row>
    <row r="40" spans="1:3" ht="15.75">
      <c r="A40" s="42"/>
      <c r="B40" s="45" t="s">
        <v>36</v>
      </c>
      <c r="C40" s="48">
        <f>C38/C39</f>
        <v>5620.893617021276</v>
      </c>
    </row>
    <row r="41" spans="1:3" ht="15.75">
      <c r="A41" s="42"/>
      <c r="B41" s="49" t="s">
        <v>37</v>
      </c>
      <c r="C41" s="50">
        <f>C40/12</f>
        <v>468.4078014184397</v>
      </c>
    </row>
    <row r="42" spans="1:3" ht="15.75">
      <c r="A42" s="42"/>
      <c r="B42" s="49"/>
      <c r="C42" s="50"/>
    </row>
    <row r="43" spans="1:3" ht="16.5" thickBot="1">
      <c r="A43" s="51"/>
      <c r="B43" s="52"/>
      <c r="C43" s="53"/>
    </row>
    <row r="46" spans="1:5" ht="25.5" customHeight="1">
      <c r="A46" s="55" t="s">
        <v>0</v>
      </c>
      <c r="B46" s="55"/>
      <c r="C46" s="55"/>
      <c r="D46" s="9"/>
      <c r="E46" s="9"/>
    </row>
    <row r="47" spans="1:3" ht="12.75">
      <c r="A47" s="5"/>
      <c r="B47" s="3"/>
      <c r="C47" s="4"/>
    </row>
    <row r="48" ht="15">
      <c r="B48" s="7" t="s">
        <v>44</v>
      </c>
    </row>
    <row r="50" spans="2:4" ht="15">
      <c r="B50" s="56" t="s">
        <v>45</v>
      </c>
      <c r="C50" s="56"/>
      <c r="D50" s="56"/>
    </row>
    <row r="51" spans="2:4" ht="15">
      <c r="B51" s="8" t="s">
        <v>1</v>
      </c>
      <c r="C51" s="10"/>
      <c r="D51" s="11"/>
    </row>
  </sheetData>
  <sheetProtection/>
  <mergeCells count="3">
    <mergeCell ref="A10:B10"/>
    <mergeCell ref="A46:C46"/>
    <mergeCell ref="B50:D50"/>
  </mergeCells>
  <printOptions/>
  <pageMargins left="1.08" right="0.3" top="0.7480314960629921" bottom="0.2755905511811024" header="0.31496062992125984" footer="0.31496062992125984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Kekavas Pagasta Padome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Linda</cp:lastModifiedBy>
  <cp:lastPrinted>2024-02-06T13:46:31Z</cp:lastPrinted>
  <dcterms:created xsi:type="dcterms:W3CDTF">2009-09-29T12:11:24Z</dcterms:created>
  <dcterms:modified xsi:type="dcterms:W3CDTF">2024-02-12T11:12:13Z</dcterms:modified>
  <cp:category/>
  <cp:version/>
  <cp:contentType/>
  <cp:contentStatus/>
</cp:coreProperties>
</file>