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fin\Dropbox\KarlsonS\Dotacijas parskati\"/>
    </mc:Choice>
  </mc:AlternateContent>
  <xr:revisionPtr revIDLastSave="0" documentId="8_{3B742D3B-FD26-4FAF-9A6B-D78176AA2CEC}" xr6:coauthVersionLast="47" xr6:coauthVersionMax="47" xr10:uidLastSave="{00000000-0000-0000-0000-000000000000}"/>
  <bookViews>
    <workbookView xWindow="-108" yWindow="-108" windowWidth="23256" windowHeight="12456" xr2:uid="{6617F533-6A03-4A65-90CC-C81185DC79F6}"/>
  </bookViews>
  <sheets>
    <sheet name="Privātie PII_tāme" sheetId="1" r:id="rId1"/>
    <sheet name="Tāmes pielikums_izgl.s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 l="1"/>
  <c r="E37" i="1"/>
  <c r="E36" i="1"/>
  <c r="E35" i="1"/>
  <c r="E34" i="1"/>
  <c r="E33" i="1"/>
  <c r="E32" i="1"/>
  <c r="E31" i="1"/>
  <c r="E30" i="1"/>
  <c r="G29" i="1"/>
  <c r="F29" i="1"/>
  <c r="E28" i="1"/>
  <c r="E27" i="1"/>
  <c r="E26" i="1"/>
  <c r="E25" i="1"/>
  <c r="E24" i="1"/>
  <c r="E23" i="1"/>
  <c r="G22" i="1"/>
  <c r="F22" i="1"/>
  <c r="G20" i="1"/>
  <c r="E20" i="1" s="1"/>
  <c r="E19" i="1"/>
  <c r="F41" i="1" l="1"/>
  <c r="E22" i="1"/>
  <c r="E29" i="1"/>
  <c r="F42" i="1" l="1"/>
  <c r="E41" i="1"/>
  <c r="E42" i="1" s="1"/>
</calcChain>
</file>

<file path=xl/sharedStrings.xml><?xml version="1.0" encoding="utf-8"?>
<sst xmlns="http://schemas.openxmlformats.org/spreadsheetml/2006/main" count="59" uniqueCount="58">
  <si>
    <t>1.pielikums</t>
  </si>
  <si>
    <t>Privātās pirmsskolas izglītības iestādes pakalpojumu izmaksu tāme</t>
  </si>
  <si>
    <t>Izglītības iestāde</t>
  </si>
  <si>
    <t>KARLSON</t>
  </si>
  <si>
    <t>Izglītības iestādes dibinātājs</t>
  </si>
  <si>
    <t>SIA KARLSONS PLUS</t>
  </si>
  <si>
    <t>Reģistrācijas Nr.</t>
  </si>
  <si>
    <t>Juridiskā adrese</t>
  </si>
  <si>
    <t>Druvienas iela 17-5, Rīga, LV-1079</t>
  </si>
  <si>
    <t>Pirmsskolas izglītības programmas īstenošanas adrese/es</t>
  </si>
  <si>
    <t>Tālrunis</t>
  </si>
  <si>
    <t>E-pasta adrese</t>
  </si>
  <si>
    <t>Izmaksu periods</t>
  </si>
  <si>
    <t>Ekonomiskās klasifikācijas kods</t>
  </si>
  <si>
    <t>KOPĀ</t>
  </si>
  <si>
    <t>PPII FINASĒJUMS</t>
  </si>
  <si>
    <t>VECĀKU FINANSĒJUMS</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</si>
  <si>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</si>
  <si>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</si>
  <si>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1. Aprēķinā iekļautie izdevumi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</si>
  <si>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</si>
  <si>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</si>
  <si>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</si>
  <si>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</si>
  <si>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</si>
  <si>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</si>
  <si>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</si>
  <si>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Remontdarbi un iestāžu uzturēšanas pakalpojumi (izņemot ēku, būvju un ceļu kapitālo remontu);</t>
  </si>
  <si>
    <t>Informācijas tehnoloģiju pakalpojumi;</t>
  </si>
  <si>
    <t>Īre un noma</t>
  </si>
  <si>
    <t xml:space="preserve">Krājumi, materiāli, energoresursi, preces, biroja preces un inventārs, kurus neuzskaita pamatkapitāla veidošanā </t>
  </si>
  <si>
    <t>Izdevumi par dažādām precēm un inventāru</t>
  </si>
  <si>
    <t xml:space="preserve">Kurināmais un enerģētiskie materiāli </t>
  </si>
  <si>
    <t xml:space="preserve">Zāles, ķimikālijas, laboratorijas preces, medicīniskās ierīces, medicīniskie instrumenti, laboratorijas dzīvnieki un to uzturēšana </t>
  </si>
  <si>
    <t>Iestāžu uzturēšanas materiāli un preces</t>
  </si>
  <si>
    <t>Valsts un pašvaldību aprūpē un apgādē esošo personu uzturēšanas izdevumi  (izņemot ēdināšanas izdevumus (EKK 2363));</t>
  </si>
  <si>
    <t xml:space="preserve">Mācību līdzekļi un materiāli (izņemot valsts budžeta dotācijas mācību līdzekļu iegādei) </t>
  </si>
  <si>
    <t>Izdevumi periodikas iegādei bibliotēku krājumiem</t>
  </si>
  <si>
    <t>Kopējais pamatlīdzekļu nolietojums, kas tiek aprēķināts, ievērojot ilgtermiņa ieguldījumu uzskaites kārtību un kurš tiek dalīts ar audzēkņu skaitu attiecīgajā izglītības iestādē.</t>
  </si>
  <si>
    <t xml:space="preserve">2. Aprēķinā neiekļautie izdevumi </t>
  </si>
  <si>
    <t xml:space="preserve">Valsts budžeta mērķdotācija, ko privātā izglītības iestāde saņem par bērniem, kam tiek īstenota obligātā sagatavošana pamatizglītības apguvei  ( summa netiek iekļauta attiecīgajās izmaksu pozīcijās) </t>
  </si>
  <si>
    <t>Vienam izglītojamajam nepieciešamās vidējās izmaksas mēnesī ( no pusotra gada līdz  4 gadu vecumam )</t>
  </si>
  <si>
    <t>Vienam izglītojamajam nepieciešamās vidējās izmaksas mēnesī (5-6 gadus veciem bērniem)</t>
  </si>
  <si>
    <t>Eiropas Struktūrfondu projektu finansējuma izmaksas</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</si>
  <si>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</si>
  <si>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(paraksts, vārds, uzvārds, amats)</t>
  </si>
  <si>
    <t>Tāmes pielikums</t>
  </si>
  <si>
    <t>Privātās pirmsskolas izglītības iestādes KARLSON  izglītojamo skaits uz 2021.gada 1.septembri                                                                      (nosaukums)</t>
  </si>
  <si>
    <t>Izglītojamo skaits</t>
  </si>
  <si>
    <t>Izglītojamo skaits no pusotra līdz četru gadu vecumam</t>
  </si>
  <si>
    <t xml:space="preserve">Izglītojamo skaits obligātās sagatavošanas (5-6 gadu)  vecumā </t>
  </si>
  <si>
    <t>rekini@karlson.lv</t>
  </si>
  <si>
    <t xml:space="preserve"> Vālodzes, Lazdu iela 2, Stopinu novads; Brīvības gatve 393, Rīga; Apes iela , Rīga</t>
  </si>
  <si>
    <t>Dibinātāja paraksttiesīgā persona________________________________Grāmatvede Ņina Oniščuk</t>
  </si>
  <si>
    <t>Paraksts_________________ Grāmatvede Ņina Oniščuk</t>
  </si>
  <si>
    <t>01.01.2023.-31.12.2023. gada</t>
  </si>
  <si>
    <t>2024. g. 19. janvārī</t>
  </si>
  <si>
    <r>
      <t xml:space="preserve">Citi izdevumi </t>
    </r>
    <r>
      <rPr>
        <b/>
        <i/>
        <sz val="8"/>
        <rFont val="Arial"/>
        <family val="2"/>
        <charset val="186"/>
      </rPr>
      <t>(Nekustamā īpašuma nodoklis)</t>
    </r>
    <r>
      <rPr>
        <b/>
        <sz val="8"/>
        <rFont val="Arial"/>
        <family val="2"/>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</si>
</sst>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u/>
      <sz val="11"/>
      <color theme="10"/>
      <name val="Calibri"/>
      <family val="2"/>
      <charset val="204"/>
      <scheme val="minor"/>
    </font>
    <font>
      <sz val="10"/>
      <name val="Arial"/>
      <family val="2"/>
      <charset val="186"/>
    </font>
    <font>
      <b/>
      <sz val="10"/>
      <name val="Arial"/>
      <family val="2"/>
      <charset val="186"/>
    </font>
    <font>
      <b/>
      <sz val="16"/>
      <name val="Arial"/>
      <family val="2"/>
      <charset val="186"/>
    </font>
    <font>
      <sz val="10"/>
      <name val="Times New Roman"/>
      <family val="1"/>
      <charset val="186"/>
    </font>
    <font>
      <u/>
      <sz val="10"/>
      <color theme="10"/>
      <name val="Times New Roman"/>
      <family val="1"/>
      <charset val="186"/>
    </font>
    <font>
      <b/>
      <sz val="10"/>
      <name val="Times New Roman"/>
      <family val="1"/>
      <charset val="186"/>
    </font>
    <font>
      <b/>
      <sz val="8"/>
      <name val="Arial"/>
      <family val="2"/>
      <charset val="186"/>
    </font>
    <font>
      <b/>
      <sz val="8"/>
      <color theme="1"/>
      <name val="Arial"/>
      <family val="2"/>
      <charset val="186"/>
    </font>
    <font>
      <b/>
      <sz val="11"/>
      <name val="Arial"/>
      <family val="2"/>
      <charset val="186"/>
    </font>
    <font>
      <sz val="9"/>
      <name val="Arial"/>
      <family val="2"/>
      <charset val="186"/>
    </font>
    <font>
      <sz val="8"/>
      <name val="Arial"/>
      <family val="2"/>
      <charset val="186"/>
    </font>
    <font>
      <b/>
      <i/>
      <sz val="8"/>
      <name val="Arial"/>
      <family val="2"/>
      <charset val="186"/>
    </font>
    <font>
      <i/>
      <sz val="10"/>
      <name val="Arial"/>
      <family val="2"/>
      <charset val="186"/>
    </font>
    <font>
      <sz val="12"/>
      <name val="Times New Roman"/>
      <family val="1"/>
      <charset val="186"/>
    </font>
  </fonts>
  <fills count="5">
    <fill>
      <patternFill patternType="none"/>
    </fill>
    <fill>
      <patternFill patternType="gray125"/>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77">
    <xf numFmtId="0" fontId="0" fillId="0" borderId="0" xfId="0"/>
    <xf numFmtId="0" fontId="2" fillId="0" borderId="0" xfId="0" applyFont="1"/>
    <xf numFmtId="0" fontId="3" fillId="0" borderId="0" xfId="2" applyFont="1"/>
    <xf numFmtId="0" fontId="4" fillId="0" borderId="0" xfId="2" applyFont="1" applyAlignment="1">
      <alignment horizontal="left"/>
    </xf>
    <xf numFmtId="0" fontId="2" fillId="0" borderId="0" xfId="2"/>
    <xf numFmtId="0" fontId="3" fillId="0" borderId="1" xfId="2" applyFont="1" applyBorder="1"/>
    <xf numFmtId="0" fontId="3" fillId="0" borderId="1" xfId="2" applyFont="1" applyBorder="1" applyAlignment="1">
      <alignment wrapText="1"/>
    </xf>
    <xf numFmtId="0" fontId="2" fillId="0" borderId="2" xfId="2" applyBorder="1"/>
    <xf numFmtId="0" fontId="8" fillId="2" borderId="3" xfId="2" applyFont="1" applyFill="1" applyBorder="1" applyAlignment="1">
      <alignment horizontal="center" wrapText="1"/>
    </xf>
    <xf numFmtId="0" fontId="9" fillId="0" borderId="3" xfId="2" applyFont="1" applyBorder="1" applyAlignment="1">
      <alignment horizontal="center" wrapText="1"/>
    </xf>
    <xf numFmtId="0" fontId="9" fillId="0" borderId="4" xfId="2" applyFont="1" applyBorder="1" applyAlignment="1">
      <alignment horizontal="center" wrapText="1"/>
    </xf>
    <xf numFmtId="0" fontId="10" fillId="0" borderId="0" xfId="0" applyFont="1"/>
    <xf numFmtId="0" fontId="8" fillId="2" borderId="0" xfId="2" applyFont="1" applyFill="1" applyAlignment="1">
      <alignment horizontal="center" wrapText="1"/>
    </xf>
    <xf numFmtId="0" fontId="9" fillId="0" borderId="0" xfId="2" applyFont="1" applyAlignment="1">
      <alignment horizontal="left" wrapText="1"/>
    </xf>
    <xf numFmtId="0" fontId="9" fillId="0" borderId="2" xfId="2" applyFont="1" applyBorder="1" applyAlignment="1">
      <alignment horizontal="left" wrapText="1"/>
    </xf>
    <xf numFmtId="0" fontId="8" fillId="2" borderId="5" xfId="2" applyFont="1" applyFill="1" applyBorder="1" applyAlignment="1">
      <alignment horizontal="center" wrapText="1"/>
    </xf>
    <xf numFmtId="3" fontId="2" fillId="0" borderId="0" xfId="2" applyNumberFormat="1"/>
    <xf numFmtId="0" fontId="8" fillId="2" borderId="7" xfId="2" applyFont="1" applyFill="1" applyBorder="1" applyAlignment="1">
      <alignment horizontal="left"/>
    </xf>
    <xf numFmtId="0" fontId="8" fillId="2" borderId="7" xfId="2" applyFont="1" applyFill="1" applyBorder="1" applyAlignment="1">
      <alignment horizontal="left" wrapText="1"/>
    </xf>
    <xf numFmtId="4" fontId="8" fillId="0" borderId="3" xfId="2" applyNumberFormat="1" applyFont="1" applyBorder="1" applyAlignment="1">
      <alignment horizontal="center"/>
    </xf>
    <xf numFmtId="4" fontId="8" fillId="0" borderId="7" xfId="2" applyNumberFormat="1" applyFont="1" applyBorder="1" applyAlignment="1">
      <alignment horizontal="center"/>
    </xf>
    <xf numFmtId="4" fontId="8" fillId="0" borderId="2" xfId="2" applyNumberFormat="1" applyFont="1" applyBorder="1" applyAlignment="1">
      <alignment horizontal="center"/>
    </xf>
    <xf numFmtId="0" fontId="8" fillId="4" borderId="3" xfId="2" applyFont="1" applyFill="1" applyBorder="1" applyAlignment="1">
      <alignment horizontal="left"/>
    </xf>
    <xf numFmtId="0" fontId="8" fillId="2" borderId="3" xfId="2" applyFont="1" applyFill="1" applyBorder="1" applyAlignment="1">
      <alignment horizontal="left" wrapText="1"/>
    </xf>
    <xf numFmtId="4" fontId="8" fillId="0" borderId="6" xfId="2" applyNumberFormat="1" applyFont="1" applyBorder="1" applyAlignment="1">
      <alignment horizontal="center"/>
    </xf>
    <xf numFmtId="0" fontId="8" fillId="2" borderId="3" xfId="2" applyFont="1" applyFill="1" applyBorder="1" applyAlignment="1">
      <alignment horizontal="left"/>
    </xf>
    <xf numFmtId="0" fontId="8" fillId="4" borderId="8" xfId="2" applyFont="1" applyFill="1" applyBorder="1" applyAlignment="1">
      <alignment horizontal="left"/>
    </xf>
    <xf numFmtId="0" fontId="8" fillId="2" borderId="8" xfId="2" applyFont="1" applyFill="1" applyBorder="1" applyAlignment="1">
      <alignment horizontal="left" wrapText="1"/>
    </xf>
    <xf numFmtId="4" fontId="8" fillId="0" borderId="8" xfId="2" applyNumberFormat="1" applyFont="1" applyBorder="1" applyAlignment="1">
      <alignment horizontal="center"/>
    </xf>
    <xf numFmtId="0" fontId="12" fillId="4" borderId="9" xfId="2" applyFont="1" applyFill="1" applyBorder="1" applyAlignment="1">
      <alignment horizontal="right"/>
    </xf>
    <xf numFmtId="0" fontId="12" fillId="2" borderId="9" xfId="2" applyFont="1" applyFill="1" applyBorder="1" applyAlignment="1">
      <alignment horizontal="left" wrapText="1" indent="2"/>
    </xf>
    <xf numFmtId="4" fontId="12" fillId="0" borderId="9" xfId="2" applyNumberFormat="1" applyFont="1" applyBorder="1" applyAlignment="1">
      <alignment horizontal="center"/>
    </xf>
    <xf numFmtId="4" fontId="12" fillId="0" borderId="9" xfId="2" applyNumberFormat="1" applyFont="1" applyBorder="1"/>
    <xf numFmtId="4" fontId="12" fillId="0" borderId="10" xfId="2" applyNumberFormat="1" applyFont="1" applyBorder="1"/>
    <xf numFmtId="4" fontId="12" fillId="0" borderId="8" xfId="2" applyNumberFormat="1" applyFont="1" applyBorder="1" applyAlignment="1">
      <alignment horizontal="center"/>
    </xf>
    <xf numFmtId="0" fontId="12" fillId="4" borderId="11" xfId="2" applyFont="1" applyFill="1" applyBorder="1" applyAlignment="1">
      <alignment horizontal="right"/>
    </xf>
    <xf numFmtId="0" fontId="12" fillId="2" borderId="11" xfId="2" applyFont="1" applyFill="1" applyBorder="1" applyAlignment="1">
      <alignment horizontal="left" wrapText="1" indent="2"/>
    </xf>
    <xf numFmtId="4" fontId="12" fillId="0" borderId="12" xfId="2" applyNumberFormat="1" applyFont="1" applyBorder="1" applyAlignment="1">
      <alignment horizontal="center"/>
    </xf>
    <xf numFmtId="4" fontId="12" fillId="0" borderId="11" xfId="2" applyNumberFormat="1" applyFont="1" applyBorder="1"/>
    <xf numFmtId="4" fontId="12" fillId="0" borderId="13" xfId="2" applyNumberFormat="1" applyFont="1" applyBorder="1"/>
    <xf numFmtId="0" fontId="8" fillId="2" borderId="8" xfId="2" applyFont="1" applyFill="1" applyBorder="1" applyAlignment="1">
      <alignment horizontal="left"/>
    </xf>
    <xf numFmtId="4" fontId="8" fillId="0" borderId="14" xfId="2" applyNumberFormat="1" applyFont="1" applyBorder="1" applyAlignment="1">
      <alignment horizontal="center"/>
    </xf>
    <xf numFmtId="0" fontId="8" fillId="4" borderId="9" xfId="2" applyFont="1" applyFill="1" applyBorder="1" applyAlignment="1">
      <alignment horizontal="left"/>
    </xf>
    <xf numFmtId="0" fontId="8" fillId="2" borderId="9" xfId="2" applyFont="1" applyFill="1" applyBorder="1" applyAlignment="1">
      <alignment horizontal="left" wrapText="1"/>
    </xf>
    <xf numFmtId="4" fontId="8" fillId="0" borderId="9" xfId="2" applyNumberFormat="1" applyFont="1" applyBorder="1" applyAlignment="1">
      <alignment horizontal="center"/>
    </xf>
    <xf numFmtId="4" fontId="8" fillId="0" borderId="10" xfId="2" applyNumberFormat="1" applyFont="1" applyBorder="1" applyAlignment="1">
      <alignment horizontal="center"/>
    </xf>
    <xf numFmtId="0" fontId="8" fillId="4" borderId="11" xfId="2" applyFont="1" applyFill="1" applyBorder="1" applyAlignment="1">
      <alignment horizontal="left"/>
    </xf>
    <xf numFmtId="0" fontId="8" fillId="0" borderId="11" xfId="0" applyFont="1" applyBorder="1" applyAlignment="1">
      <alignment wrapText="1"/>
    </xf>
    <xf numFmtId="4" fontId="8" fillId="0" borderId="11" xfId="2" applyNumberFormat="1" applyFont="1" applyBorder="1" applyAlignment="1">
      <alignment horizontal="center"/>
    </xf>
    <xf numFmtId="4" fontId="8" fillId="0" borderId="13" xfId="2" applyNumberFormat="1" applyFont="1" applyBorder="1" applyAlignment="1">
      <alignment horizontal="center"/>
    </xf>
    <xf numFmtId="0" fontId="7" fillId="0" borderId="8" xfId="0" applyFont="1" applyBorder="1" applyAlignment="1">
      <alignment wrapText="1"/>
    </xf>
    <xf numFmtId="0" fontId="7" fillId="0" borderId="9" xfId="0" applyFont="1" applyBorder="1" applyAlignment="1">
      <alignment wrapText="1"/>
    </xf>
    <xf numFmtId="0" fontId="8" fillId="4" borderId="12" xfId="2" applyFont="1" applyFill="1" applyBorder="1" applyAlignment="1">
      <alignment horizontal="left"/>
    </xf>
    <xf numFmtId="0" fontId="7" fillId="0" borderId="11" xfId="0" applyFont="1" applyBorder="1" applyAlignment="1">
      <alignment vertical="center"/>
    </xf>
    <xf numFmtId="4" fontId="8" fillId="0" borderId="12" xfId="2" applyNumberFormat="1" applyFont="1" applyBorder="1" applyAlignment="1">
      <alignment horizontal="center"/>
    </xf>
    <xf numFmtId="4" fontId="8" fillId="0" borderId="15" xfId="2" applyNumberFormat="1" applyFont="1" applyBorder="1" applyAlignment="1">
      <alignment horizontal="center"/>
    </xf>
    <xf numFmtId="0" fontId="2" fillId="0" borderId="0" xfId="0" applyFont="1" applyAlignment="1">
      <alignment horizontal="center"/>
    </xf>
    <xf numFmtId="0" fontId="3" fillId="0" borderId="0" xfId="0" applyFont="1" applyAlignment="1">
      <alignment horizontal="right"/>
    </xf>
    <xf numFmtId="0" fontId="2" fillId="0" borderId="1" xfId="0" applyFont="1" applyBorder="1"/>
    <xf numFmtId="0" fontId="2" fillId="0" borderId="1" xfId="0" applyFont="1" applyBorder="1" applyAlignment="1">
      <alignment horizontal="center"/>
    </xf>
    <xf numFmtId="0" fontId="2" fillId="0" borderId="1" xfId="3" applyBorder="1"/>
    <xf numFmtId="0" fontId="15" fillId="0" borderId="0" xfId="0" applyFont="1" applyAlignment="1">
      <alignment horizontal="left" vertical="center"/>
    </xf>
    <xf numFmtId="0" fontId="5" fillId="0" borderId="1" xfId="2" applyFont="1" applyBorder="1" applyAlignment="1">
      <alignment horizontal="center"/>
    </xf>
    <xf numFmtId="0" fontId="5" fillId="0" borderId="1" xfId="2" applyFont="1" applyBorder="1" applyAlignment="1">
      <alignment horizontal="center" vertical="distributed"/>
    </xf>
    <xf numFmtId="0" fontId="15" fillId="0" borderId="0" xfId="0" applyFont="1" applyAlignment="1">
      <alignment horizontal="center" vertical="center" wrapText="1"/>
    </xf>
    <xf numFmtId="0" fontId="15" fillId="0" borderId="0" xfId="0" applyFont="1" applyAlignment="1">
      <alignment horizontal="center" vertical="center"/>
    </xf>
    <xf numFmtId="0" fontId="1" fillId="0" borderId="1" xfId="1" applyBorder="1" applyAlignment="1">
      <alignment horizontal="center"/>
    </xf>
    <xf numFmtId="0" fontId="6" fillId="0" borderId="1" xfId="1" applyFont="1" applyBorder="1" applyAlignment="1">
      <alignment horizontal="center"/>
    </xf>
    <xf numFmtId="0" fontId="7" fillId="0" borderId="1" xfId="2" applyFont="1" applyBorder="1" applyAlignment="1">
      <alignment horizontal="center"/>
    </xf>
    <xf numFmtId="0" fontId="11" fillId="0" borderId="4" xfId="0" applyFont="1" applyBorder="1" applyAlignment="1">
      <alignment horizontal="center" wrapText="1"/>
    </xf>
    <xf numFmtId="0" fontId="11" fillId="0" borderId="6" xfId="0" applyFont="1" applyBorder="1" applyAlignment="1">
      <alignment horizontal="center" wrapText="1"/>
    </xf>
    <xf numFmtId="0" fontId="8" fillId="3" borderId="5" xfId="2" applyFont="1" applyFill="1" applyBorder="1" applyAlignment="1">
      <alignment horizontal="left"/>
    </xf>
    <xf numFmtId="0" fontId="8" fillId="3" borderId="4" xfId="2" applyFont="1" applyFill="1" applyBorder="1" applyAlignment="1">
      <alignment horizontal="left"/>
    </xf>
    <xf numFmtId="0" fontId="8" fillId="3" borderId="6" xfId="2" applyFont="1" applyFill="1" applyBorder="1" applyAlignment="1">
      <alignment horizontal="left"/>
    </xf>
    <xf numFmtId="0" fontId="14" fillId="0" borderId="0" xfId="0" applyFont="1" applyAlignment="1">
      <alignment horizontal="center" vertical="top" wrapText="1"/>
    </xf>
    <xf numFmtId="0" fontId="2" fillId="0" borderId="0" xfId="0" applyFont="1" applyAlignment="1">
      <alignment horizontal="center" wrapText="1"/>
    </xf>
    <xf numFmtId="0" fontId="2" fillId="0" borderId="0" xfId="0" applyFont="1" applyAlignment="1">
      <alignment horizontal="right" vertical="center"/>
    </xf>
  </cellXfs>
  <cellStyles count="4">
    <cellStyle name="Normal 2" xfId="2" xr:uid="{9A843CE0-5461-4D08-8DFC-AF8D972688D7}"/>
    <cellStyle name="Normal 3" xfId="3" xr:uid="{DA5163BD-3164-4EE3-9C99-7C7D2DB5A173}"/>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ekini@karlson.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3BA4B-7E2E-444E-8DD1-61DDA2669B8B}">
  <dimension ref="A1:G52"/>
  <sheetViews>
    <sheetView tabSelected="1" topLeftCell="A28" workbookViewId="0">
      <selection activeCell="J37" sqref="J37"/>
    </sheetView>
  </sheetViews>
  <sheetFormatPr defaultRowHeight="14.4" x14ac:dyDescent="0.3"/>
  <cols>
    <col min="1" max="2" width="1.5546875" style="1" customWidth="1"/>
    <col min="3" max="3" width="11.6640625" style="1" customWidth="1"/>
    <col min="4" max="4" width="83.44140625" style="1" customWidth="1"/>
    <col min="5" max="6" width="14.88671875" style="1" customWidth="1"/>
    <col min="7" max="7" width="11.44140625" style="1" customWidth="1"/>
  </cols>
  <sheetData>
    <row r="1" spans="2:7" x14ac:dyDescent="0.3">
      <c r="G1" s="2" t="s">
        <v>0</v>
      </c>
    </row>
    <row r="4" spans="2:7" ht="21" x14ac:dyDescent="0.4">
      <c r="B4" s="3" t="s">
        <v>1</v>
      </c>
      <c r="C4" s="4"/>
      <c r="D4" s="4"/>
      <c r="E4" s="4"/>
      <c r="F4" s="4"/>
      <c r="G4" s="4"/>
    </row>
    <row r="5" spans="2:7" ht="21" x14ac:dyDescent="0.4">
      <c r="B5" s="3"/>
      <c r="C5" s="4"/>
      <c r="D5" s="4"/>
      <c r="E5" s="4"/>
      <c r="F5" s="4"/>
      <c r="G5" s="4"/>
    </row>
    <row r="6" spans="2:7" ht="21" x14ac:dyDescent="0.4">
      <c r="B6" s="3"/>
      <c r="C6" s="4"/>
      <c r="D6" s="5" t="s">
        <v>2</v>
      </c>
      <c r="E6" s="62" t="s">
        <v>3</v>
      </c>
      <c r="F6" s="62"/>
      <c r="G6" s="62"/>
    </row>
    <row r="7" spans="2:7" ht="21" x14ac:dyDescent="0.4">
      <c r="B7" s="3"/>
      <c r="C7" s="4"/>
      <c r="D7" s="5" t="s">
        <v>4</v>
      </c>
      <c r="E7" s="62" t="s">
        <v>5</v>
      </c>
      <c r="F7" s="62"/>
      <c r="G7" s="62"/>
    </row>
    <row r="8" spans="2:7" ht="21" x14ac:dyDescent="0.4">
      <c r="B8" s="3"/>
      <c r="C8" s="4"/>
      <c r="D8" s="5" t="s">
        <v>6</v>
      </c>
      <c r="E8" s="62">
        <v>40103910397</v>
      </c>
      <c r="F8" s="62"/>
      <c r="G8" s="62"/>
    </row>
    <row r="9" spans="2:7" ht="21" x14ac:dyDescent="0.4">
      <c r="B9" s="3"/>
      <c r="C9" s="4"/>
      <c r="D9" s="5" t="s">
        <v>7</v>
      </c>
      <c r="E9" s="62" t="s">
        <v>8</v>
      </c>
      <c r="F9" s="62"/>
      <c r="G9" s="62"/>
    </row>
    <row r="10" spans="2:7" ht="28.8" customHeight="1" x14ac:dyDescent="0.4">
      <c r="B10" s="3"/>
      <c r="C10" s="4"/>
      <c r="D10" s="6" t="s">
        <v>9</v>
      </c>
      <c r="E10" s="63" t="s">
        <v>52</v>
      </c>
      <c r="F10" s="63"/>
      <c r="G10" s="63"/>
    </row>
    <row r="11" spans="2:7" ht="21" x14ac:dyDescent="0.4">
      <c r="B11" s="3"/>
      <c r="C11" s="4"/>
      <c r="D11" s="5" t="s">
        <v>10</v>
      </c>
      <c r="E11" s="62">
        <v>26737121</v>
      </c>
      <c r="F11" s="62"/>
      <c r="G11" s="62"/>
    </row>
    <row r="12" spans="2:7" ht="21" x14ac:dyDescent="0.4">
      <c r="B12" s="3"/>
      <c r="C12" s="4"/>
      <c r="D12" s="5" t="s">
        <v>11</v>
      </c>
      <c r="E12" s="66" t="s">
        <v>51</v>
      </c>
      <c r="F12" s="67"/>
      <c r="G12" s="67"/>
    </row>
    <row r="13" spans="2:7" ht="21" x14ac:dyDescent="0.4">
      <c r="B13" s="3"/>
      <c r="C13" s="4"/>
      <c r="D13" s="5" t="s">
        <v>12</v>
      </c>
      <c r="E13" s="68" t="s">
        <v>55</v>
      </c>
      <c r="F13" s="68"/>
      <c r="G13" s="68"/>
    </row>
    <row r="14" spans="2:7" ht="21.6" thickBot="1" x14ac:dyDescent="0.45">
      <c r="B14" s="3"/>
      <c r="C14" s="4"/>
      <c r="D14" s="4"/>
      <c r="E14" s="4"/>
      <c r="F14" s="4"/>
      <c r="G14" s="4"/>
    </row>
    <row r="15" spans="2:7" ht="32.4" thickBot="1" x14ac:dyDescent="0.35">
      <c r="B15" s="7"/>
      <c r="C15" s="8" t="s">
        <v>13</v>
      </c>
      <c r="D15" s="8" t="s">
        <v>2</v>
      </c>
      <c r="E15" s="9" t="s">
        <v>14</v>
      </c>
      <c r="F15" s="10" t="s">
        <v>15</v>
      </c>
      <c r="G15" s="9" t="s">
        <v>16</v>
      </c>
    </row>
    <row r="16" spans="2:7" ht="15" thickBot="1" x14ac:dyDescent="0.35">
      <c r="B16" s="7"/>
      <c r="C16" s="11" t="s">
        <v>17</v>
      </c>
      <c r="D16" s="12"/>
      <c r="E16" s="13"/>
      <c r="F16" s="13"/>
      <c r="G16" s="14"/>
    </row>
    <row r="17" spans="2:7" ht="15" thickBot="1" x14ac:dyDescent="0.35">
      <c r="B17" s="7"/>
      <c r="C17" s="15"/>
      <c r="D17" s="69" t="s">
        <v>18</v>
      </c>
      <c r="E17" s="69"/>
      <c r="F17" s="69"/>
      <c r="G17" s="70"/>
    </row>
    <row r="18" spans="2:7" ht="15" thickBot="1" x14ac:dyDescent="0.35">
      <c r="B18" s="7"/>
      <c r="C18" s="71" t="s">
        <v>19</v>
      </c>
      <c r="D18" s="72"/>
      <c r="E18" s="72"/>
      <c r="F18" s="72"/>
      <c r="G18" s="73"/>
    </row>
    <row r="19" spans="2:7" ht="15" thickBot="1" x14ac:dyDescent="0.35">
      <c r="B19" s="16"/>
      <c r="C19" s="17">
        <v>1100</v>
      </c>
      <c r="D19" s="18" t="s">
        <v>20</v>
      </c>
      <c r="E19" s="19">
        <f>F19+G19</f>
        <v>300563</v>
      </c>
      <c r="F19" s="20">
        <v>280563</v>
      </c>
      <c r="G19" s="21">
        <v>20000</v>
      </c>
    </row>
    <row r="20" spans="2:7" ht="22.2" thickBot="1" x14ac:dyDescent="0.35">
      <c r="B20" s="16"/>
      <c r="C20" s="22">
        <v>1200</v>
      </c>
      <c r="D20" s="23" t="s">
        <v>21</v>
      </c>
      <c r="E20" s="19">
        <f>F20+G20</f>
        <v>70642</v>
      </c>
      <c r="F20" s="24">
        <v>65924</v>
      </c>
      <c r="G20" s="24">
        <f>G19*0.2359</f>
        <v>4718</v>
      </c>
    </row>
    <row r="21" spans="2:7" ht="22.2" thickBot="1" x14ac:dyDescent="0.35">
      <c r="B21" s="16"/>
      <c r="C21" s="25">
        <v>2100</v>
      </c>
      <c r="D21" s="23" t="s">
        <v>22</v>
      </c>
      <c r="E21" s="19"/>
      <c r="F21" s="19"/>
      <c r="G21" s="24"/>
    </row>
    <row r="22" spans="2:7" x14ac:dyDescent="0.3">
      <c r="B22" s="16"/>
      <c r="C22" s="26">
        <v>2200</v>
      </c>
      <c r="D22" s="27" t="s">
        <v>23</v>
      </c>
      <c r="E22" s="28">
        <f>G22+F22</f>
        <v>137084</v>
      </c>
      <c r="F22" s="28">
        <f>SUM(F23:F28)</f>
        <v>137084</v>
      </c>
      <c r="G22" s="28">
        <f>SUM(G23:G28)</f>
        <v>0</v>
      </c>
    </row>
    <row r="23" spans="2:7" x14ac:dyDescent="0.3">
      <c r="B23" s="16"/>
      <c r="C23" s="29">
        <v>2210</v>
      </c>
      <c r="D23" s="30" t="s">
        <v>24</v>
      </c>
      <c r="E23" s="31">
        <f t="shared" ref="E23:E38" si="0">G23+F23</f>
        <v>2078</v>
      </c>
      <c r="F23" s="32">
        <v>2078</v>
      </c>
      <c r="G23" s="33"/>
    </row>
    <row r="24" spans="2:7" x14ac:dyDescent="0.3">
      <c r="B24" s="16"/>
      <c r="C24" s="29">
        <v>2220</v>
      </c>
      <c r="D24" s="30" t="s">
        <v>25</v>
      </c>
      <c r="E24" s="34">
        <f t="shared" si="0"/>
        <v>39755</v>
      </c>
      <c r="F24" s="32">
        <v>39755</v>
      </c>
      <c r="G24" s="33"/>
    </row>
    <row r="25" spans="2:7" x14ac:dyDescent="0.3">
      <c r="B25" s="16"/>
      <c r="C25" s="29">
        <v>2230</v>
      </c>
      <c r="D25" s="30" t="s">
        <v>26</v>
      </c>
      <c r="E25" s="34">
        <f t="shared" si="0"/>
        <v>37506</v>
      </c>
      <c r="F25" s="32">
        <v>37506</v>
      </c>
      <c r="G25" s="33"/>
    </row>
    <row r="26" spans="2:7" x14ac:dyDescent="0.3">
      <c r="B26" s="16"/>
      <c r="C26" s="29">
        <v>2240</v>
      </c>
      <c r="D26" s="30" t="s">
        <v>27</v>
      </c>
      <c r="E26" s="34">
        <f t="shared" si="0"/>
        <v>36755</v>
      </c>
      <c r="F26" s="32">
        <v>36755</v>
      </c>
      <c r="G26" s="33"/>
    </row>
    <row r="27" spans="2:7" x14ac:dyDescent="0.3">
      <c r="B27" s="16"/>
      <c r="C27" s="29">
        <v>2250</v>
      </c>
      <c r="D27" s="30" t="s">
        <v>28</v>
      </c>
      <c r="E27" s="34">
        <f t="shared" si="0"/>
        <v>1590</v>
      </c>
      <c r="F27" s="32">
        <v>1590</v>
      </c>
      <c r="G27" s="33"/>
    </row>
    <row r="28" spans="2:7" ht="15" thickBot="1" x14ac:dyDescent="0.35">
      <c r="B28" s="4"/>
      <c r="C28" s="35">
        <v>2260</v>
      </c>
      <c r="D28" s="36" t="s">
        <v>29</v>
      </c>
      <c r="E28" s="37">
        <f t="shared" si="0"/>
        <v>19400</v>
      </c>
      <c r="F28" s="38">
        <v>19400</v>
      </c>
      <c r="G28" s="39">
        <v>0</v>
      </c>
    </row>
    <row r="29" spans="2:7" x14ac:dyDescent="0.3">
      <c r="B29" s="16"/>
      <c r="C29" s="26">
        <v>2300</v>
      </c>
      <c r="D29" s="27" t="s">
        <v>30</v>
      </c>
      <c r="E29" s="28">
        <f t="shared" si="0"/>
        <v>105276</v>
      </c>
      <c r="F29" s="28">
        <f>SUM(F30:F35)</f>
        <v>105276</v>
      </c>
      <c r="G29" s="28">
        <f>SUM(G30:G35)</f>
        <v>0</v>
      </c>
    </row>
    <row r="30" spans="2:7" x14ac:dyDescent="0.3">
      <c r="B30" s="4"/>
      <c r="C30" s="29">
        <v>2310</v>
      </c>
      <c r="D30" s="30" t="s">
        <v>31</v>
      </c>
      <c r="E30" s="31">
        <f t="shared" si="0"/>
        <v>34299</v>
      </c>
      <c r="F30" s="32">
        <v>34299</v>
      </c>
      <c r="G30" s="33">
        <v>0</v>
      </c>
    </row>
    <row r="31" spans="2:7" x14ac:dyDescent="0.3">
      <c r="B31" s="4"/>
      <c r="C31" s="29">
        <v>2320</v>
      </c>
      <c r="D31" s="30" t="s">
        <v>32</v>
      </c>
      <c r="E31" s="34">
        <f t="shared" si="0"/>
        <v>32846</v>
      </c>
      <c r="F31" s="32">
        <v>32846</v>
      </c>
      <c r="G31" s="33"/>
    </row>
    <row r="32" spans="2:7" ht="21.6" x14ac:dyDescent="0.3">
      <c r="B32" s="4"/>
      <c r="C32" s="29">
        <v>2340</v>
      </c>
      <c r="D32" s="30" t="s">
        <v>33</v>
      </c>
      <c r="E32" s="34">
        <f t="shared" si="0"/>
        <v>0</v>
      </c>
      <c r="F32" s="32"/>
      <c r="G32" s="33"/>
    </row>
    <row r="33" spans="2:7" x14ac:dyDescent="0.3">
      <c r="B33" s="4"/>
      <c r="C33" s="29">
        <v>2350</v>
      </c>
      <c r="D33" s="30" t="s">
        <v>34</v>
      </c>
      <c r="E33" s="34">
        <f t="shared" si="0"/>
        <v>35962</v>
      </c>
      <c r="F33" s="32">
        <v>35962</v>
      </c>
      <c r="G33" s="33"/>
    </row>
    <row r="34" spans="2:7" ht="21.6" x14ac:dyDescent="0.3">
      <c r="B34" s="4"/>
      <c r="C34" s="29">
        <v>2360</v>
      </c>
      <c r="D34" s="30" t="s">
        <v>35</v>
      </c>
      <c r="E34" s="34">
        <f t="shared" si="0"/>
        <v>0</v>
      </c>
      <c r="F34" s="32"/>
      <c r="G34" s="33"/>
    </row>
    <row r="35" spans="2:7" ht="15" thickBot="1" x14ac:dyDescent="0.35">
      <c r="B35" s="4"/>
      <c r="C35" s="35">
        <v>2370</v>
      </c>
      <c r="D35" s="36" t="s">
        <v>36</v>
      </c>
      <c r="E35" s="37">
        <f t="shared" si="0"/>
        <v>2169</v>
      </c>
      <c r="F35" s="38">
        <v>2169</v>
      </c>
      <c r="G35" s="39"/>
    </row>
    <row r="36" spans="2:7" x14ac:dyDescent="0.3">
      <c r="B36" s="16"/>
      <c r="C36" s="40">
        <v>2400</v>
      </c>
      <c r="D36" s="27" t="s">
        <v>37</v>
      </c>
      <c r="E36" s="28">
        <f>G36+F36</f>
        <v>0</v>
      </c>
      <c r="F36" s="28">
        <v>0</v>
      </c>
      <c r="G36" s="41"/>
    </row>
    <row r="37" spans="2:7" ht="21.6" x14ac:dyDescent="0.3">
      <c r="B37" s="4"/>
      <c r="C37" s="42"/>
      <c r="D37" s="43" t="s">
        <v>38</v>
      </c>
      <c r="E37" s="28">
        <f t="shared" si="0"/>
        <v>63785</v>
      </c>
      <c r="F37" s="44">
        <v>63785</v>
      </c>
      <c r="G37" s="45"/>
    </row>
    <row r="38" spans="2:7" ht="15" thickBot="1" x14ac:dyDescent="0.35">
      <c r="B38" s="4"/>
      <c r="C38" s="46"/>
      <c r="D38" s="47" t="s">
        <v>57</v>
      </c>
      <c r="E38" s="28">
        <v>0</v>
      </c>
      <c r="F38" s="48">
        <v>0</v>
      </c>
      <c r="G38" s="49"/>
    </row>
    <row r="39" spans="2:7" ht="15" thickBot="1" x14ac:dyDescent="0.35">
      <c r="B39" s="4"/>
      <c r="C39" s="71" t="s">
        <v>39</v>
      </c>
      <c r="D39" s="72"/>
      <c r="E39" s="72"/>
      <c r="F39" s="72"/>
      <c r="G39" s="73"/>
    </row>
    <row r="40" spans="2:7" ht="40.200000000000003" x14ac:dyDescent="0.3">
      <c r="B40" s="4"/>
      <c r="C40" s="26"/>
      <c r="D40" s="50" t="s">
        <v>40</v>
      </c>
      <c r="E40" s="28">
        <f>F40</f>
        <v>41720</v>
      </c>
      <c r="F40" s="28">
        <v>41720</v>
      </c>
      <c r="G40" s="41"/>
    </row>
    <row r="41" spans="2:7" ht="27" x14ac:dyDescent="0.3">
      <c r="B41" s="4"/>
      <c r="C41" s="42"/>
      <c r="D41" s="51" t="s">
        <v>41</v>
      </c>
      <c r="E41" s="44">
        <f>(E37+E36+E29+E22+E20+E19+E40)/12/118</f>
        <v>507.81779661016947</v>
      </c>
      <c r="F41" s="44">
        <f>(F37+F36+F29+F22+F20+F19+F40)/12/145</f>
        <v>399.05287356321838</v>
      </c>
      <c r="G41" s="44"/>
    </row>
    <row r="42" spans="2:7" x14ac:dyDescent="0.3">
      <c r="B42" s="4"/>
      <c r="C42" s="42"/>
      <c r="D42" s="51" t="s">
        <v>42</v>
      </c>
      <c r="E42" s="44">
        <f>E41-E40/12/16</f>
        <v>290.52612994350284</v>
      </c>
      <c r="F42" s="44">
        <f>F41-F40/12/38</f>
        <v>307.56164549304293</v>
      </c>
      <c r="G42" s="44"/>
    </row>
    <row r="43" spans="2:7" ht="15" thickBot="1" x14ac:dyDescent="0.35">
      <c r="B43" s="4"/>
      <c r="C43" s="52"/>
      <c r="D43" s="53" t="s">
        <v>43</v>
      </c>
      <c r="E43" s="54"/>
      <c r="F43" s="54"/>
      <c r="G43" s="55"/>
    </row>
    <row r="45" spans="2:7" x14ac:dyDescent="0.3">
      <c r="C45" s="74" t="s">
        <v>44</v>
      </c>
      <c r="D45" s="74"/>
      <c r="E45" s="74"/>
      <c r="F45" s="74"/>
      <c r="G45" s="74"/>
    </row>
    <row r="47" spans="2:7" ht="15.6" x14ac:dyDescent="0.3">
      <c r="C47" s="61" t="s">
        <v>56</v>
      </c>
    </row>
    <row r="49" spans="3:6" ht="15.6" x14ac:dyDescent="0.3">
      <c r="C49" s="64" t="s">
        <v>53</v>
      </c>
      <c r="D49" s="64"/>
      <c r="E49" s="64"/>
    </row>
    <row r="50" spans="3:6" ht="15.6" x14ac:dyDescent="0.3">
      <c r="D50" s="65" t="s">
        <v>45</v>
      </c>
      <c r="E50" s="65"/>
    </row>
    <row r="52" spans="3:6" x14ac:dyDescent="0.3">
      <c r="F52" s="56"/>
    </row>
  </sheetData>
  <mergeCells count="14">
    <mergeCell ref="C49:E49"/>
    <mergeCell ref="D50:E50"/>
    <mergeCell ref="E12:G12"/>
    <mergeCell ref="E13:G13"/>
    <mergeCell ref="D17:G17"/>
    <mergeCell ref="C18:G18"/>
    <mergeCell ref="C39:G39"/>
    <mergeCell ref="C45:G45"/>
    <mergeCell ref="E11:G11"/>
    <mergeCell ref="E6:G6"/>
    <mergeCell ref="E7:G7"/>
    <mergeCell ref="E8:G8"/>
    <mergeCell ref="E9:G9"/>
    <mergeCell ref="E10:G10"/>
  </mergeCells>
  <hyperlinks>
    <hyperlink ref="E12" r:id="rId1" xr:uid="{04552348-12AE-42F6-8E8D-A3905C1C54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6354E-08BE-41C8-8545-C8D276269587}">
  <dimension ref="A1:C14"/>
  <sheetViews>
    <sheetView workbookViewId="0">
      <selection activeCell="C9" sqref="C9"/>
    </sheetView>
  </sheetViews>
  <sheetFormatPr defaultRowHeight="14.4" x14ac:dyDescent="0.3"/>
  <cols>
    <col min="2" max="3" width="41.21875" customWidth="1"/>
  </cols>
  <sheetData>
    <row r="1" spans="1:3" x14ac:dyDescent="0.3">
      <c r="A1" s="1"/>
      <c r="B1" s="1"/>
      <c r="C1" s="1"/>
    </row>
    <row r="2" spans="1:3" x14ac:dyDescent="0.3">
      <c r="A2" s="1"/>
      <c r="B2" s="1"/>
      <c r="C2" s="57" t="s">
        <v>46</v>
      </c>
    </row>
    <row r="3" spans="1:3" x14ac:dyDescent="0.3">
      <c r="A3" s="1"/>
      <c r="B3" s="1"/>
      <c r="C3" s="1"/>
    </row>
    <row r="4" spans="1:3" x14ac:dyDescent="0.3">
      <c r="A4" s="1"/>
      <c r="B4" s="75" t="s">
        <v>47</v>
      </c>
      <c r="C4" s="75"/>
    </row>
    <row r="5" spans="1:3" x14ac:dyDescent="0.3">
      <c r="A5" s="1"/>
      <c r="B5" s="1"/>
      <c r="C5" s="1"/>
    </row>
    <row r="6" spans="1:3" x14ac:dyDescent="0.3">
      <c r="A6" s="1"/>
      <c r="B6" s="58"/>
      <c r="C6" s="59" t="s">
        <v>48</v>
      </c>
    </row>
    <row r="7" spans="1:3" x14ac:dyDescent="0.3">
      <c r="A7" s="1"/>
      <c r="B7" s="60" t="s">
        <v>49</v>
      </c>
      <c r="C7" s="58">
        <v>107</v>
      </c>
    </row>
    <row r="8" spans="1:3" x14ac:dyDescent="0.3">
      <c r="A8" s="1"/>
      <c r="B8" s="60" t="s">
        <v>50</v>
      </c>
      <c r="C8" s="58">
        <v>38</v>
      </c>
    </row>
    <row r="9" spans="1:3" x14ac:dyDescent="0.3">
      <c r="A9" s="1"/>
      <c r="B9" s="1"/>
      <c r="C9" s="1"/>
    </row>
    <row r="10" spans="1:3" x14ac:dyDescent="0.3">
      <c r="A10" s="1"/>
      <c r="B10" s="1"/>
      <c r="C10" s="1"/>
    </row>
    <row r="11" spans="1:3" x14ac:dyDescent="0.3">
      <c r="A11" s="1"/>
      <c r="B11" s="76" t="s">
        <v>54</v>
      </c>
      <c r="C11" s="76"/>
    </row>
    <row r="12" spans="1:3" x14ac:dyDescent="0.3">
      <c r="A12" s="1"/>
      <c r="B12" s="1"/>
      <c r="C12" s="1"/>
    </row>
    <row r="13" spans="1:3" x14ac:dyDescent="0.3">
      <c r="A13" s="1"/>
      <c r="B13" s="1"/>
      <c r="C13" s="1"/>
    </row>
    <row r="14" spans="1:3" x14ac:dyDescent="0.3">
      <c r="A14" s="1"/>
      <c r="B14" s="1"/>
      <c r="C14" s="1"/>
    </row>
  </sheetData>
  <mergeCells count="2">
    <mergeCell ref="B4:C4"/>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Privātie PII_tāme</vt:lpstr>
      <vt:lpstr>Tāmes pielikums_izgl.sk.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Ņina Oniščuk</dc:creator>
  <cp:lastModifiedBy>Ņina Oniščuk</cp:lastModifiedBy>
  <dcterms:created xsi:type="dcterms:W3CDTF">2023-03-12T18:08:12Z</dcterms:created>
  <dcterms:modified xsi:type="dcterms:W3CDTF">2024-02-12T17:59:33Z</dcterms:modified>
</cp:coreProperties>
</file>